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ndrea Chamorro\Desktop\"/>
    </mc:Choice>
  </mc:AlternateContent>
  <bookViews>
    <workbookView xWindow="0" yWindow="0" windowWidth="19440" windowHeight="7830"/>
  </bookViews>
  <sheets>
    <sheet name="Hoja1" sheetId="1" r:id="rId1"/>
    <sheet name="Hoja4" sheetId="4" r:id="rId2"/>
  </sheets>
  <definedNames>
    <definedName name="_xlnm.Print_Area" localSheetId="0">Hoja1!$A$1:$I$220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4" i="1" l="1"/>
  <c r="G133" i="1"/>
  <c r="G130" i="1"/>
  <c r="G129" i="1"/>
  <c r="G127" i="1"/>
  <c r="F125" i="1"/>
  <c r="G125" i="1" s="1"/>
  <c r="F122" i="1"/>
  <c r="G122" i="1" s="1"/>
  <c r="F119" i="1"/>
  <c r="G119" i="1" s="1"/>
  <c r="G117" i="1"/>
  <c r="G116" i="1"/>
  <c r="F112" i="1"/>
  <c r="G112" i="1" s="1"/>
  <c r="G111" i="1"/>
  <c r="G110" i="1"/>
  <c r="G109" i="1"/>
  <c r="G108" i="1"/>
  <c r="G107" i="1"/>
  <c r="G106" i="1"/>
  <c r="G105" i="1"/>
  <c r="G104" i="1"/>
</calcChain>
</file>

<file path=xl/sharedStrings.xml><?xml version="1.0" encoding="utf-8"?>
<sst xmlns="http://schemas.openxmlformats.org/spreadsheetml/2006/main" count="382" uniqueCount="301">
  <si>
    <t>1- PRESENTACIÓN</t>
  </si>
  <si>
    <t>Institución:</t>
  </si>
  <si>
    <t>Misión institucional</t>
  </si>
  <si>
    <t>Nro.</t>
  </si>
  <si>
    <t>Dependencia</t>
  </si>
  <si>
    <t>Responsable</t>
  </si>
  <si>
    <t>Cargo que Ocupa</t>
  </si>
  <si>
    <t>3- Plan de Rendición de Cuentas</t>
  </si>
  <si>
    <t>3.1. Resolución de Aprobación y Anexo de Plan de Rendición de Cuentas</t>
  </si>
  <si>
    <t>Evidencia (Enlace del documento)</t>
  </si>
  <si>
    <t>Priorización</t>
  </si>
  <si>
    <t>Tema / Descripción</t>
  </si>
  <si>
    <t>Vinculación POI, PEI, PND, ODS.</t>
  </si>
  <si>
    <t>Justificaciones</t>
  </si>
  <si>
    <t xml:space="preserve">Evidencia </t>
  </si>
  <si>
    <t>1°</t>
  </si>
  <si>
    <t>2°</t>
  </si>
  <si>
    <t>3°</t>
  </si>
  <si>
    <t>4-Gestión Institucional</t>
  </si>
  <si>
    <t>4.1 Nivel de Cumplimiento  de Minimo de Información Disponible - Transparencia Activa Ley 5189 /14</t>
  </si>
  <si>
    <t>Mes</t>
  </si>
  <si>
    <t>Nivel de Cumplimiento (%)</t>
  </si>
  <si>
    <t>Enlace de la SFP</t>
  </si>
  <si>
    <t>Enero</t>
  </si>
  <si>
    <t>Febrero</t>
  </si>
  <si>
    <t>Marzo</t>
  </si>
  <si>
    <t>Abril</t>
  </si>
  <si>
    <t>4.2 Nivel de Cumplimiento  de Minimo de Información Disponible - Transparencia Activa Ley 5282/14</t>
  </si>
  <si>
    <t>Enlace SENAC</t>
  </si>
  <si>
    <t>4.3 Nivel de Cumplimiento de Respuestas a Consultas Ciudadanas - Transparencia Pasiva Ley N° 5282/14</t>
  </si>
  <si>
    <t>Cantidad de Consultas</t>
  </si>
  <si>
    <t>Respondidos</t>
  </si>
  <si>
    <t>No Respondidos</t>
  </si>
  <si>
    <t>Enlace Ministerio de Justicia</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</si>
  <si>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</si>
  <si>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</si>
  <si>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</si>
  <si>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</si>
  <si>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</si>
  <si>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</si>
  <si>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</si>
  <si>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</si>
  <si>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</si>
  <si>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Porcentaje de Ejecución</t>
  </si>
  <si>
    <t>Evidencias</t>
  </si>
  <si>
    <t>4.5 Proyectos y Programas no Ejecutados (listado referencial, aporyarse en gráficos ilustrativos)</t>
  </si>
  <si>
    <t>Dificultades (Breve Descripción)</t>
  </si>
  <si>
    <t>Financieras</t>
  </si>
  <si>
    <t>De Gestión</t>
  </si>
  <si>
    <t>Externas</t>
  </si>
  <si>
    <t>Otras</t>
  </si>
  <si>
    <t>4.6 Servicios o Productos Misionales (Depende de la Naturaleza de la Misión Insitucional, puede abarcar un Programa o Proyecto)</t>
  </si>
  <si>
    <t>Evidencia (Informe de Avance de Metas - SPR)</t>
  </si>
  <si>
    <t>4.7 Contrataciones realizadas</t>
  </si>
  <si>
    <t>ID</t>
  </si>
  <si>
    <t>Objeto</t>
  </si>
  <si>
    <t>Valor del Contrato</t>
  </si>
  <si>
    <t>Proveedor Adjudicado</t>
  </si>
  <si>
    <t>Estado (Ejecución - Finiquitado)</t>
  </si>
  <si>
    <t>Enlace DNCP</t>
  </si>
  <si>
    <t>4.8 Ejecución Financiera (Generar gráfica)</t>
  </si>
  <si>
    <t>Rubro</t>
  </si>
  <si>
    <t>Sub-rubros</t>
  </si>
  <si>
    <t>Presupuestado</t>
  </si>
  <si>
    <t>Ejecutado</t>
  </si>
  <si>
    <t>Saldos</t>
  </si>
  <si>
    <t>Evidencia (Enlace Ley 5189)</t>
  </si>
  <si>
    <t>4.9 Fortalecimiento Institucional (Normativas, Estructura Interna, Infraestructura, adquisiciones, etc. En el trimestre, periodo del Informe)</t>
  </si>
  <si>
    <t>Descripción del Fortalecimiento</t>
  </si>
  <si>
    <t>Costo de Inversión</t>
  </si>
  <si>
    <t>Descripción del Beneficio</t>
  </si>
  <si>
    <t>Evidencia</t>
  </si>
  <si>
    <t>5- Instancias de Participación Ciudadana</t>
  </si>
  <si>
    <t>5.1. Canales de Participación Ciudadana existentes a la fecha.</t>
  </si>
  <si>
    <t>Denominación</t>
  </si>
  <si>
    <t>Dependencia Responsable del Canal de Participación</t>
  </si>
  <si>
    <t>Evidencia (Página Web, Buzón de SQR, Etc.)</t>
  </si>
  <si>
    <t>5.2. Aportes y Mejoras resultantes de la Participación Ciudadana</t>
  </si>
  <si>
    <t>Propuesta de Mejora</t>
  </si>
  <si>
    <t>Canal Utilizado</t>
  </si>
  <si>
    <t>Acción o Medida tomada por OEE</t>
  </si>
  <si>
    <t>Observaciones</t>
  </si>
  <si>
    <t>5.3 Gestión de denuncias de corrupción</t>
  </si>
  <si>
    <t xml:space="preserve"> </t>
  </si>
  <si>
    <t>Auditorias Financieras</t>
  </si>
  <si>
    <t>Nro. de Informe</t>
  </si>
  <si>
    <t>Evidencia (Enlace Ley 5282/14)</t>
  </si>
  <si>
    <t>Auditorias de Gestión</t>
  </si>
  <si>
    <t>Auditorías Externas</t>
  </si>
  <si>
    <t>Otros tipos de Auditoria</t>
  </si>
  <si>
    <t>Planes de Mejoramiento elaborados en el Trimestre</t>
  </si>
  <si>
    <t>Informe de referencia</t>
  </si>
  <si>
    <t>Evidencia (Adjuntar Documento)</t>
  </si>
  <si>
    <t>7- Descripción cualitativa de logros alcanzados en el Trimestre (apoyar con gráficos, cuadros dinámicos que describan lo alcanzado)</t>
  </si>
  <si>
    <t>Secretaria d ela Función Pública</t>
  </si>
  <si>
    <t>Ser  una institución rectora de políticas de desarrollo organizacional y gestión transparente de las personas en el sector público, que formula y emite normas técnicas, en beneficio de la ciudadanía.</t>
  </si>
  <si>
    <t>Dirección de Transparencia y Anticorrupción</t>
  </si>
  <si>
    <t>Dirección General de Gabinete</t>
  </si>
  <si>
    <t>Dirección General de Planificación y Monitoreo</t>
  </si>
  <si>
    <t>Dirección General de Administración y Finanzas</t>
  </si>
  <si>
    <t>Dirección General de Tecnología de la Información y Comunicación</t>
  </si>
  <si>
    <t>Dirección General de Comunicación Estratégica</t>
  </si>
  <si>
    <t>Dirección de Auditoría Interna Institucional</t>
  </si>
  <si>
    <t>Dirección de Gestión y Desarrollo de las Personas</t>
  </si>
  <si>
    <t>Dirección General de Asuntos Jurídico</t>
  </si>
  <si>
    <t>Dirección General de Concursos</t>
  </si>
  <si>
    <t>Dirección General del Instituto Nacional de la Administración Pública del Paraguay</t>
  </si>
  <si>
    <t>Dirección General de Asesoramiento Técnico a los OEE</t>
  </si>
  <si>
    <t>Silvia Catherine Nuñez Nuñez</t>
  </si>
  <si>
    <t>Christian Israel Vega Coronel</t>
  </si>
  <si>
    <t>Máximo Gabriel Medina Coronel</t>
  </si>
  <si>
    <t>Gloria Beatriz Benítez Jara</t>
  </si>
  <si>
    <t>Andrea Chamorro Orrego</t>
  </si>
  <si>
    <t>Carmen Quiñonez de Rivarola</t>
  </si>
  <si>
    <t>Tania María Almada de Santacruz</t>
  </si>
  <si>
    <t>Rosa María Cáceres Casco</t>
  </si>
  <si>
    <t>Juan Adelfi Aguilera Mancuello</t>
  </si>
  <si>
    <t>Cesar Eduardo Alarcón Pintos</t>
  </si>
  <si>
    <t>Edid Noelia González Bareiro</t>
  </si>
  <si>
    <t>Director / Coordinador CRCC</t>
  </si>
  <si>
    <t>Directora General</t>
  </si>
  <si>
    <t>Director General</t>
  </si>
  <si>
    <t xml:space="preserve">Directora </t>
  </si>
  <si>
    <t>Directora Interina</t>
  </si>
  <si>
    <t>La SFP fue creada por la Ley 1626 "De la Función Pública",  con dependencia directa de la Presidencia de la República.  Dicha ley define a la institución como el organismo central normativo para la función pública y el desarrollo institucional de las entidades estatales. Entre sus principales atribuciones está, formular la política de gestión y desarrollo de las personas que trabajan en el sector público. Para lograr sus objetivos la SFP trabaja con las áreas de Gestión y Desarrollo de las Personas (o Recursos Humanos) u otras equivalentes de los organismos y entidades del Estado.</t>
  </si>
  <si>
    <t>Mejorar la Gestión del talento humano al interior de la Secretaría y proyectar a todo el Sector Público.</t>
  </si>
  <si>
    <t>ODS 5 - 8 - 16</t>
  </si>
  <si>
    <t>ODS 16</t>
  </si>
  <si>
    <t>Promover políticas de Igualdad, equidad  e idoneidad en el acceso y desarrollo de personas en los OEE.</t>
  </si>
  <si>
    <t>Desarrollar una comunicación estratégica para obtener el necesario apoyo político y de la ciudadanía, con miras al logro de los objetivos</t>
  </si>
  <si>
    <t xml:space="preserve"> - Programa de desarrollo de la Carrera del Servicio Civil – SICCA
- Reglamentaciones que Centralizan los llamados de concurso en la SFP
 - Programa de Desarrollo y Fortalecimiento Institucional
 - Obligatoriedad de presentación de informes a la SFP, establecido en el Decreto Reglamentario del PGN.
 - Implementación de estrategias de comunicación, a través de las diferentes plataformas de la SFP.
 - Programas de Formación y Capacitación de Servidoras y Servidores Públicos
 - Asesoría técnica a OEE</t>
  </si>
  <si>
    <t xml:space="preserve"> - Implementación de estrategias de comunicación, a través de las diferentes plataformas comunicacionales de la SFP.</t>
  </si>
  <si>
    <t xml:space="preserve">Igualdad, equidad e idoneidad en el acceso </t>
  </si>
  <si>
    <t xml:space="preserve">Monitoreo de la implementación de políticas de gestión y desarrollo de las personas y cumplimiento de disposiciones legales </t>
  </si>
  <si>
    <t xml:space="preserve">Transparencia y disponibilización de la información sobre funcionarios públicos </t>
  </si>
  <si>
    <t xml:space="preserve">Formación y capacitación de los servidores públicos </t>
  </si>
  <si>
    <t xml:space="preserve">Desarrollo de la carrera del servicio civil y del sistema integrado centralizado de la carrera administrativa (SICCA) </t>
  </si>
  <si>
    <t>Concursabilidad como sistema único de ingreso y promoción en el sector público</t>
  </si>
  <si>
    <t>Coordinar, promover y monitorear el cumplimiento de políticas de igualdad e inclusión en la función pública, impulsadas por la SFP, de conformidad con las normas vigentes; así como de ocuparse de la promoción de las Políticas de Igualdad y No Discriminación en la función pública</t>
  </si>
  <si>
    <t>Periodo del informe: enero a junio de 2020</t>
  </si>
  <si>
    <t>MATRIZ DE INFORMACIÓN MÍNIMA PARA INFORME PARCIAL DE RENDICIÓN DE CUENTAS AL CIUDADANO</t>
  </si>
  <si>
    <t>https://url2.cl/I6Tpw</t>
  </si>
  <si>
    <t>La Independencia de Seguros S.A.</t>
  </si>
  <si>
    <t>100% Ejecutado</t>
  </si>
  <si>
    <t>PRIMAS Y GASTOS DE SEGURO</t>
  </si>
  <si>
    <t>https://url2.cl/fY9kJ</t>
  </si>
  <si>
    <t>https://url2.cl/Bfl6G</t>
  </si>
  <si>
    <t>https://url2.cl/pwWhD</t>
  </si>
  <si>
    <t>https://url2.cl/GEfvT</t>
  </si>
  <si>
    <t>https://url2.cl/Al9Hu</t>
  </si>
  <si>
    <t>https://url2.cl/PWbet</t>
  </si>
  <si>
    <t>https://url2.cl/ZUXcT</t>
  </si>
  <si>
    <t>https://url2.cl/cJmQS</t>
  </si>
  <si>
    <t xml:space="preserve">Resumen Anual </t>
  </si>
  <si>
    <t>https://url2.cl/Mr9W6</t>
  </si>
  <si>
    <t>https://url2.cl/15UCy</t>
  </si>
  <si>
    <t>Dirección General de Comunicación Estatégica</t>
  </si>
  <si>
    <t xml:space="preserve">Faceboock </t>
  </si>
  <si>
    <t xml:space="preserve">Red Social consultas </t>
  </si>
  <si>
    <t>https://www.facebook.com/sfp.py/?view_public_for=385398908223562</t>
  </si>
  <si>
    <t xml:space="preserve">Twitter </t>
  </si>
  <si>
    <t>https://twitter.com/home?lang=es</t>
  </si>
  <si>
    <t>Instagram</t>
  </si>
  <si>
    <t>sfp_py</t>
  </si>
  <si>
    <t xml:space="preserve">Correo Institucional </t>
  </si>
  <si>
    <t xml:space="preserve">consultas vía correo electrónico </t>
  </si>
  <si>
    <t xml:space="preserve">sfp@sfp.gov.py </t>
  </si>
  <si>
    <t>NO APLICA PARA ESTE SEMESTRE</t>
  </si>
  <si>
    <t>Providencias</t>
  </si>
  <si>
    <t>Actas de Denuncias</t>
  </si>
  <si>
    <t>Actas de Recepción de Documentos</t>
  </si>
  <si>
    <t>Dictámenes</t>
  </si>
  <si>
    <t>Asistencia a servidores públicos</t>
  </si>
  <si>
    <t>(Verificación In Situ)</t>
  </si>
  <si>
    <t xml:space="preserve">ENERO </t>
  </si>
  <si>
    <t>-------</t>
  </si>
  <si>
    <t>FEBRERO</t>
  </si>
  <si>
    <t>------</t>
  </si>
  <si>
    <t>MARZO</t>
  </si>
  <si>
    <t>ABRIL</t>
  </si>
  <si>
    <t>2 (por correo)</t>
  </si>
  <si>
    <t>MAYO</t>
  </si>
  <si>
    <t>2 (correo)</t>
  </si>
  <si>
    <t>JUNIO</t>
  </si>
  <si>
    <t>…..</t>
  </si>
  <si>
    <t>1 (correo)</t>
  </si>
  <si>
    <t xml:space="preserve">TOTALES </t>
  </si>
  <si>
    <t>8 (Presencial)</t>
  </si>
  <si>
    <t>14 (presencial)</t>
  </si>
  <si>
    <t>2 (presencial)</t>
  </si>
  <si>
    <t>Total de denuncias ingresadas : 62</t>
  </si>
  <si>
    <t>DENUNCIAS</t>
  </si>
  <si>
    <t xml:space="preserve">Nivel de cumplimiento </t>
  </si>
  <si>
    <t>https://url2.cl/4WxFa</t>
  </si>
  <si>
    <t>https://url2.cl/lKj9p</t>
  </si>
  <si>
    <t>https://url2.cl/Cys5w</t>
  </si>
  <si>
    <t>Auditoría de Ejecución Presupuestaria- Rendición de Cuentas Julio 2019</t>
  </si>
  <si>
    <t>Remitido  a la AGPE a través del sistema SIAGPE y elevado a la MAI</t>
  </si>
  <si>
    <t>Auditoría de Ejecución Presupuestaria- Rendición de Cuentas Agosto 2019</t>
  </si>
  <si>
    <t>Remitido a la AGPE a través del sistema SIAGPE y elevado a la MAI</t>
  </si>
  <si>
    <t>Auditoría de Utilización de Combustible- Procedimiento</t>
  </si>
  <si>
    <t>Borrador de Ingorme Proximo a Remitir a la AGPE a través del sistema SIAGPE y elevado a la MAI</t>
  </si>
  <si>
    <t>No realizadas en el trimestre</t>
  </si>
  <si>
    <t>Ejecutado al 30/06/2020</t>
  </si>
  <si>
    <t>SUELDOS</t>
  </si>
  <si>
    <t>GASTOS DE REPRESENTACIÓN</t>
  </si>
  <si>
    <t>AGUINALDO</t>
  </si>
  <si>
    <t>BONIFICACIONES Y GRATIFICACIONES</t>
  </si>
  <si>
    <t>GRATIFICACIONES POR SERVICIOS ESPECIALES</t>
  </si>
  <si>
    <t>JORNALES</t>
  </si>
  <si>
    <t>HONORARIOS PROFESIONALES</t>
  </si>
  <si>
    <t>OTROS GASTOS DEL PERSONAL</t>
  </si>
  <si>
    <t>SERVICIOS BÁSICOS</t>
  </si>
  <si>
    <t>ENERGÍA ELÉCTRICA</t>
  </si>
  <si>
    <t>AGUA</t>
  </si>
  <si>
    <t>TELÉFONOS, TELEFAX Y OTROS SERVICIOS DE TELEC.</t>
  </si>
  <si>
    <t>PASAJES Y VIÁTICOS</t>
  </si>
  <si>
    <t>GASTOS POR SERVICIOS DE ASEO, MANTENIMIENTO Y REPARACIONES</t>
  </si>
  <si>
    <t>MANTENIMIENTO Y REPARACIONES MENORES DE VEHÍCULOS</t>
  </si>
  <si>
    <t>ALQUILERES Y DERECHOS</t>
  </si>
  <si>
    <t>ALQUILER DE EDIFICIOS Y LOCALES</t>
  </si>
  <si>
    <t>ALQUILER DE FOTOCOPIADORAS</t>
  </si>
  <si>
    <t>SERVICIOS TÉCNICOS Y PROFESIONALES</t>
  </si>
  <si>
    <t>SERVICIOS DE COMUNICACIONES</t>
  </si>
  <si>
    <t>SERVICIO SOCIAL</t>
  </si>
  <si>
    <t>SERVICIOS DE SEGURO MÉDICO</t>
  </si>
  <si>
    <t>OTROS SERVICIOS EN GENERAL</t>
  </si>
  <si>
    <t>SERVICIOS DE VIGILANCIA</t>
  </si>
  <si>
    <t>PRODUCTOS DE PAPEL, CARTÓN E IMPRESOS</t>
  </si>
  <si>
    <t>BIENES DE CONSUMO DE OFICINAS E INSUMOS</t>
  </si>
  <si>
    <t>COMBUSTIBLES Y LUBRICANTES</t>
  </si>
  <si>
    <t>COMBUSTIBLES</t>
  </si>
  <si>
    <t>OTROS BIENES DE CONSUMO</t>
  </si>
  <si>
    <t>PAGO DE IMPUESTOS, TASAS, GASTOS JUDICIALES Y OTROS</t>
  </si>
  <si>
    <t xml:space="preserve">NO SE APLICA EN ESTE SEMESTRE </t>
  </si>
  <si>
    <t xml:space="preserve">NO SE APLICA PARA EL PRIMER SEMESTRE </t>
  </si>
  <si>
    <t xml:space="preserve">NO SE APLICA PARA EL PRIMER TRIMESTRE </t>
  </si>
  <si>
    <t xml:space="preserve">Ante la Emergencia Sanitaria declarada a nivel nacional, y las medidas administrativas de racionalización de gastos como consecuencia del Estado de Emergencia y la suspensión de nuevas contrataciones, nombramientos o promociones por procesos de concursos, salvo contar con autorización expresa del Equipo Económico Nacional, se obtienen los siguientes números:
Cargos concursados: 4 correspondiente a 1 sola Institución por contar con la primera autorización por parte del EEN. 
1 sobre 62 Instituciones solicitantes y afectados por las medidas de racionalización de gastos.
100% de los procesos culminados en el 2019, pero afectados por el cierre administrativo de dicho periodo, por lo que han solicitado el monitoreo a inicios del 2020.
</t>
  </si>
  <si>
    <t xml:space="preserve"> Resultados Logrados</t>
  </si>
  <si>
    <t>www.paraguayconcursa.gov.py</t>
  </si>
  <si>
    <t>1 Institución – SENADIS – por ser la única autorizada en el presente ejercicio fiscal.</t>
  </si>
  <si>
    <t>personal contratado de la SENADIS</t>
  </si>
  <si>
    <t>NO APLICA</t>
  </si>
  <si>
    <t>TOTAL DE OEE</t>
  </si>
  <si>
    <t>https://url2.cl/I9wpb</t>
  </si>
  <si>
    <t>Se realizaron un total de 5 monitoreo del grado de cumplimiento de la Ley 5189/2014 a 419 Organismos y Entidades del Estado (OEE)</t>
  </si>
  <si>
    <t xml:space="preserve">419 OEE  y ciudadanía </t>
  </si>
  <si>
    <t>Es la ejecución de la formación en programas de grados y postgrados de los servidores públicos a través de convenios entre la SFP y las universidades privadas; en la que se establecen “Aranceles Preferenciales” para los beneficiados</t>
  </si>
  <si>
    <t>100% DE LOS SOLICITANTES</t>
  </si>
  <si>
    <t xml:space="preserve">590 SERVIDORAS Y SERVIDORES PÚBLICOS </t>
  </si>
  <si>
    <t>https://url2.cl/s7BFh</t>
  </si>
  <si>
    <t>Se gestionaron la totalidad de solicitud de aranceles preferenciales en el marco de los convenios firmados por la SFP con las Universidades Privadas del País https://url2.cl/TVDFU</t>
  </si>
  <si>
    <t xml:space="preserve"> 100% de los expedientes procesados </t>
  </si>
  <si>
    <t xml:space="preserve">Cursos de Nivelación 
Programas orientados a actualizar o desarrollar competencias laborales, relacionadas a los puestos que ocupan los participantes
</t>
  </si>
  <si>
    <t>100% de las postulaciones recibidas</t>
  </si>
  <si>
    <t xml:space="preserve">7 servidoras y servidores públicos </t>
  </si>
  <si>
    <t xml:space="preserve">Mediante la promoción de los cursos internacionales ofrecidos por el Centro Latinoamericano de Administración para el Desarrollo (CLAD) 7 servidores accedieron a la formación a nivel internacional </t>
  </si>
  <si>
    <t xml:space="preserve">Seguimiento de Politicas de transparencia - Ley 5189/2014                                                                                        Monitoreo y medición del grado de cumplimiento de la información publicada por los OEE, conforme a las exigencias establecidas en la Ley 5189/2014.
Disponibilización de la información y el conocimiento sobre el funcionariado público en OEE.
</t>
  </si>
  <si>
    <t xml:space="preserve"> Sistema Integrado Centralizado de la Carrera Administrativa (SICCA). Sistema en línea que permite a las Unidades de Gestión y Desarrollo de las Personas contar con la centralización de la información referente a la aplicación de las Políticas y Gestión de personas de una institución a través de los siguientes subsistemas: Planificación de puestos de trabajo, Selección e ingreso, Movilidad laboral y promoción, Evaluación del desempeño, Capacitación. La DID, con su actual estructura humana, realiza el mantenimiento correctivo del Sistema.</t>
  </si>
  <si>
    <t>100% de solicit de usuarios procesados</t>
  </si>
  <si>
    <t>117019 usuarios habilitados en el SICCA</t>
  </si>
  <si>
    <t xml:space="preserve">Utilización de al menos un módulo del SICCA por parte de las 419 Organismos y Entidades del Estado (OEE) </t>
  </si>
  <si>
    <t>91116 usuarios registrados en el Portal Unico del Empleo Público (PUEP) Paraguay Concursa</t>
  </si>
  <si>
    <t xml:space="preserve">1.365.467 visitas recibidas en el Portal </t>
  </si>
  <si>
    <t xml:space="preserve">Gestión de dictámenes jurídicos: Formular pareceres jurídicos sobre consultas recepcionadas y solicitadas al área de manera objetiva y transparente.  Emitir dictámenes vinculantes sobre pedidos de permiso con goce de sueldo para usufructuar becas en el exterior.
Gestión de homologación de Reglamentos Internos: Otorgar validez jurídica a los reglamentos internos de las distintas instituciones que lo solicitan, de conformidad al Art. 96 de la Ley Nº 1626/2000 “De la Función Pública”. 
Gestión de producción normativa: Crear, controlar normas jurídicas que se aplicarán en los diferentes OEE de acuerdo a las normativas vigentes, además de crear los instructivos y manuales de las políticas de Gestión de Personas.
</t>
  </si>
  <si>
    <t xml:space="preserve">TOTAL DE EXPEDIENTES INGRESADOS </t>
  </si>
  <si>
    <t xml:space="preserve">172 análisis técnico jurídico presentados por los OEE </t>
  </si>
  <si>
    <t>TOTAL DE SOLICITUD DE ASIGNACIÓN DE JUEZ INSTRUCTOR INGRESADOS</t>
  </si>
  <si>
    <t xml:space="preserve">129 Sumarios Sorteados </t>
  </si>
  <si>
    <t xml:space="preserve">De enero a junio se realizaron un total de 15 sorteos para la desginación de Juez Instructor de Sumarios Administrativos solicitados por los OEE </t>
  </si>
  <si>
    <t xml:space="preserve">Sumarios Administrativos
La Ley 1626/2000 “De la Función Pública”, en su Art.96 establece que “Serán atribuciones de la Secretaría de la Función Pública: o) designar los jueces de instrucción para los sumarios administrativos”. Donde la normativa aplicable es la siguiente:
• Decreto N° 360/13 “Por el cual se regula el procedimiento sumarial Administrativo para la investigación y la aplicación de Las sanciones administrativas establecidas en el capítulo XI del régimen disciplinario de la ley N° 1626/00 de la Función pública, y se deroga el decreto N° 17781/2002;
• Resolución SFP N° 235 “Por la cual se aprueba el instructivo para la aplicación del procedimiento sumarial conforme al Decreto N° 360/13 de fecha 20/09/2013”;
• Resolución SFP N° 236 “Que dispone la nueva organización del Registro de Abogados y Abogadas propuestos como Jueces para Sumarios Administrativos – RAJSA”.
</t>
  </si>
  <si>
    <t xml:space="preserve">Excepción al concurso de méritos 
Conforme al procedimiento establecido para la presentación de pedidos de excepción al concurso de méritos para la contratación temporal de personas para ocupar cargos tipificados como de confianza en los Organismos y Entidades del Estado en cumplimiento al Decreto de Poder Ejecutivo N° 3264, “POR EL CUAL SE REGLAMENTA LA LEY N° 6469 DEL 2 DE ENERO DE 2020, QUE APRUEBA EL PRESUPUESTO GENERAL DE LA NACIÓN PARA EL EJERCICIO FISCAL 2020”, a fin de su inclusión en el SINARH, se registran y se procesaron un total de 1971 ( mil novecientos setenta y uno) personas, referente a excepciones ingresados desde el 02 de enero de 2020 al 30 de junio de 2020.
</t>
  </si>
  <si>
    <t xml:space="preserve">1971   personas
</t>
  </si>
  <si>
    <t xml:space="preserve">100% de los expedientes ingresados fueron procesados </t>
  </si>
  <si>
    <t xml:space="preserve">Dictámenes Jurídicos referentes a solicitud de Modificación, Ampliación de Anexos de Personal – Procesos Remunerativos
Como ente rector, la SFP, a través de la Dirección General de Asuntos Jurídicos realiza el análisis de las solicitudes presentadas por los Organismos y Entidades del Estado en cuando a la Modificación, Reprogramación y Ampliación Presupuestaria, Habilitación en el SINARH y Transferencias de Créditos que impactan en el Anexo de Personal, 02 de enero de 2020 al 30 de junio de 2020, procesándose un total de 25 (veinticinco) expedientes analizados con providencias y dictámenes.
</t>
  </si>
  <si>
    <t xml:space="preserve">25 dictámenes emitidos </t>
  </si>
  <si>
    <t xml:space="preserve">Excepción a la doble remuneración 
Todos los funcionarios públicos se encuentran sujetos a lo establecido en el Artículo 105 de la Constitución establece que “Ninguna persona podrá percibir como funcionario o empleado público, más de un sueldo o remuneración simultáneamente, con excepción de los que provengan del ejercicio de la docencia”, es decir, prohíbe que la percepción de más de una remuneración simultánea, con excepción de los que provengan del ejercicio de la docencia.
Esta prohibición es estricta y se fundamenta en la necesidad de prevenir la corrupción y proteger el empleo público.
La contravención constitucional se encuentra reglamentada Ley Nº 700/96, y los arts. 61 y 62 de la Ley Nº 1.626/00 “De la Función Pública”
Con respecto al denominado personal de blanco (médicos/as, enfermeras/os y otros técnicos de salud), los mismos se rigen por una normativa particular, ya que si bien están comprendidos dentro de la prohibición general del Art. 105 de la Constitución Nacional, son exceptuados de la aplicación de dicha prohibición mediante exclusiones específicas contenidas en las leyes de presupuesto y los decretos reglamentarios de cada ejercicio fiscal.
Se procedió a un total de 702 (setecientos dos) análisis de solicitudes por personas solicitando excepción a la doble remuneración según dictámenes emitidos (positivos) desde el 02 de enero de 2020 al 30 de junio de 2020.
</t>
  </si>
  <si>
    <t xml:space="preserve">702 personas excepcionadas a la doble remuneración </t>
  </si>
  <si>
    <t xml:space="preserve">100% de los OEE monitoreados </t>
  </si>
  <si>
    <t xml:space="preserve">419 OEE    </t>
  </si>
  <si>
    <t xml:space="preserve">El 100% de los Organismos y Entidades del Estado monitoreados respecto al cumplimiento de la inclusión de las Personas con Discapacidad en el Sector Público </t>
  </si>
  <si>
    <t>https://url2.cl/5lCGd</t>
  </si>
  <si>
    <t xml:space="preserve">Monitoreo de Evaluación de Desempeño  
Los procesos de evaluación de desempeño, aplicados en las instituciones públicas, proporcionan a las áreas de gestión de personas, informaciones valiosas sobre el rendimiento de los funcionarios evaluados (sus Aptitudes, Capacidades, Conocimientos y Actitudes). Dichas informaciones y su correspondiente análisis constituyen parámetros para la toma de decisiones institucionales, elaboración de planes de capacitación, movilidad laboral interna y recontrataciones de funcionarios si fuere necesario.
El monitoreo es un proceso continuo y se viene desarrollando desde el año 2014, a la fecha varias instituciones han comunicado la finalización de sus procesos de evaluación de desempeño, de la Base de Datos sistematizados se obtiene la información, sobre cantidad de funcionarios evaluados, de que grupos ocupacionales constituyen y cual es la vinculación que tienen con la institución
</t>
  </si>
  <si>
    <t xml:space="preserve">283 Organismos y Entidades del Estado  monitoreadas </t>
  </si>
  <si>
    <t xml:space="preserve">20 OEE remitieron resultado de la evaluación del desempeño aplicada </t>
  </si>
  <si>
    <t xml:space="preserve">14% de los OEE remitieron sus evaluaciones del desempeño aplicadas al plantel de funcionarios públicos. </t>
  </si>
  <si>
    <t xml:space="preserve">SE PRESENTARÁ EN EL SEGUNDO AVANCE DEL INFORME DE RENDICIÓN DE CUENTAS </t>
  </si>
  <si>
    <t>NIVELES</t>
  </si>
  <si>
    <t>Presupuesto Inicial</t>
  </si>
  <si>
    <t>Modificaciones y/o Reprogramaciones</t>
  </si>
  <si>
    <t>Presupuesto Vigente</t>
  </si>
  <si>
    <t>Saldo</t>
  </si>
  <si>
    <t>Servicios Personales</t>
  </si>
  <si>
    <t>Servicios no Personales</t>
  </si>
  <si>
    <t>Bienes de Consumo e Insumos</t>
  </si>
  <si>
    <t>Otros Gastos</t>
  </si>
  <si>
    <t xml:space="preserve">Qué es la institución </t>
  </si>
  <si>
    <t xml:space="preserve">2-Presentación del CRCC </t>
  </si>
  <si>
    <t>3.2 Plan de Rendición de Cuentas</t>
  </si>
  <si>
    <t>https://url2.cl/3m8JY</t>
  </si>
  <si>
    <t>6. Informes de Auditorias Internas y Auditorías Externas en el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</si>
</sst>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font>
    <font>
      <b/>
      <u/>
      <sz val="11"/>
      <color theme="1"/>
      <name val="Calibri"/>
      <family val="2"/>
    </font>
    <font>
      <b/>
      <sz val="11"/>
      <color theme="1"/>
      <name val="Calibri"/>
      <family val="2"/>
    </font>
    <font>
      <b/>
      <u/>
      <sz val="11"/>
      <color theme="1"/>
      <name val="Calibri"/>
      <family val="2"/>
      <scheme val="minor"/>
    </font>
    <font>
      <sz val="11"/>
      <color theme="1"/>
      <name val="Calibri"/>
      <family val="2"/>
    </font>
    <font>
      <u/>
      <sz val="11"/>
      <color theme="1"/>
      <name val="Calibri"/>
      <family val="2"/>
      <scheme val="minor"/>
    </font>
    <font>
      <u/>
      <sz val="11"/>
      <color theme="1"/>
      <name val="Calibri"/>
      <family val="2"/>
    </font>
    <font>
      <sz val="11"/>
      <name val="Calibri"/>
      <family val="2"/>
      <scheme val="minor"/>
    </font>
    <font>
      <b/>
      <sz val="11"/>
      <color theme="1"/>
      <name val="Calibri"/>
      <family val="2"/>
      <scheme val="minor"/>
    </font>
    <font>
      <sz val="10"/>
      <color rgb="FF000000"/>
      <name val="Times New Roman"/>
      <family val="1"/>
    </font>
    <font>
      <sz val="10"/>
      <color theme="1"/>
      <name val="Times New Roman"/>
      <family val="1"/>
    </font>
    <font>
      <b/>
      <sz val="11"/>
      <color theme="1"/>
      <name val="Calibri"/>
      <family val="2"/>
    </font>
    <font>
      <b/>
      <sz val="11"/>
      <color rgb="FFFF0000"/>
      <name val="Calibri"/>
      <family val="2"/>
      <scheme val="minor"/>
    </font>
    <font>
      <b/>
      <sz val="14"/>
      <color rgb="FFFF0000"/>
      <name val="Calibri"/>
      <family val="2"/>
      <scheme val="minor"/>
    </font>
    <font>
      <u/>
      <sz val="11"/>
      <color theme="10"/>
      <name val="Calibri"/>
      <family val="2"/>
      <scheme val="minor"/>
    </font>
    <font>
      <u/>
      <sz val="8"/>
      <color theme="10"/>
      <name val="Calibri"/>
      <family val="2"/>
      <scheme val="minor"/>
    </font>
    <font>
      <sz val="8"/>
      <color theme="1"/>
      <name val="Calibri"/>
      <family val="2"/>
      <scheme val="minor"/>
    </font>
    <font>
      <sz val="8"/>
      <color theme="1"/>
      <name val="Calibri"/>
      <family val="2"/>
    </font>
    <font>
      <sz val="12"/>
      <color theme="1"/>
      <name val="Times New Roman"/>
      <family val="1"/>
    </font>
    <font>
      <sz val="11"/>
      <color theme="1"/>
      <name val="Calibri"/>
      <charset val="134"/>
      <scheme val="minor"/>
    </font>
    <font>
      <b/>
      <sz val="11"/>
      <color rgb="FF1877F2"/>
      <name val="Arial"/>
      <family val="2"/>
    </font>
    <font>
      <sz val="9"/>
      <color theme="1"/>
      <name val="Calibri"/>
      <family val="2"/>
      <scheme val="minor"/>
    </font>
    <font>
      <b/>
      <sz val="9"/>
      <color rgb="FF000000"/>
      <name val="Arial"/>
      <family val="2"/>
    </font>
    <font>
      <sz val="9"/>
      <color rgb="FF000000"/>
      <name val="Arial"/>
      <family val="2"/>
    </font>
    <font>
      <b/>
      <u/>
      <sz val="11"/>
      <color theme="1"/>
      <name val="Calibri"/>
      <charset val="134"/>
      <scheme val="minor"/>
    </font>
    <font>
      <u/>
      <sz val="11"/>
      <color theme="1"/>
      <name val="Calibri"/>
      <charset val="134"/>
      <scheme val="minor"/>
    </font>
    <font>
      <b/>
      <sz val="11"/>
      <color theme="1"/>
      <name val="Calibri"/>
      <charset val="134"/>
      <scheme val="minor"/>
    </font>
  </fonts>
  <fills count="6">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rgb="FFBDD7EE"/>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medium">
        <color indexed="64"/>
      </left>
      <right/>
      <top style="medium">
        <color indexed="64"/>
      </top>
      <bottom style="medium">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41" fontId="25" fillId="0" borderId="0" applyFont="0" applyFill="0" applyBorder="0" applyAlignment="0" applyProtection="0"/>
    <xf numFmtId="0" fontId="25" fillId="0" borderId="0">
      <alignment vertical="center"/>
    </xf>
  </cellStyleXfs>
  <cellXfs count="209">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0" fillId="0" borderId="1" xfId="0" applyBorder="1" applyAlignment="1">
      <alignment horizontal="center" vertical="center"/>
    </xf>
    <xf numFmtId="0" fontId="9" fillId="0" borderId="0" xfId="0" applyFont="1">
      <alignment vertical="center"/>
    </xf>
    <xf numFmtId="0" fontId="0" fillId="0" borderId="1" xfId="0" applyBorder="1">
      <alignment vertical="center"/>
    </xf>
    <xf numFmtId="0" fontId="11" fillId="0" borderId="0" xfId="0" applyFont="1">
      <alignment vertical="center"/>
    </xf>
    <xf numFmtId="0" fontId="10" fillId="0" borderId="1" xfId="0" applyFont="1" applyBorder="1" applyAlignment="1">
      <alignment horizontal="center" vertical="center" wrapText="1"/>
    </xf>
    <xf numFmtId="0" fontId="12" fillId="0" borderId="0" xfId="0" applyFont="1">
      <alignment vertical="center"/>
    </xf>
    <xf numFmtId="0" fontId="10" fillId="0" borderId="0" xfId="0" applyFont="1">
      <alignment vertical="center"/>
    </xf>
    <xf numFmtId="0" fontId="10" fillId="0" borderId="1" xfId="0" applyFont="1" applyBorder="1">
      <alignment vertical="center"/>
    </xf>
    <xf numFmtId="0" fontId="0" fillId="0" borderId="1" xfId="0"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xf>
    <xf numFmtId="0" fontId="16" fillId="0" borderId="1" xfId="0" applyFont="1" applyBorder="1">
      <alignment vertical="center"/>
    </xf>
    <xf numFmtId="0" fontId="15" fillId="0" borderId="1" xfId="0" applyFont="1" applyBorder="1">
      <alignment vertical="center"/>
    </xf>
    <xf numFmtId="0" fontId="5" fillId="0" borderId="0" xfId="0" applyFont="1" applyAlignment="1">
      <alignment vertical="center"/>
    </xf>
    <xf numFmtId="0" fontId="13" fillId="0" borderId="2" xfId="0" applyFont="1" applyBorder="1" applyAlignment="1">
      <alignment vertical="center" wrapText="1"/>
    </xf>
    <xf numFmtId="0" fontId="4" fillId="0" borderId="2" xfId="0" applyFont="1" applyBorder="1" applyAlignment="1">
      <alignment vertical="center" wrapText="1"/>
    </xf>
    <xf numFmtId="0" fontId="10" fillId="0" borderId="1" xfId="0" applyFont="1" applyBorder="1" applyAlignment="1">
      <alignment horizontal="center" vertical="top" wrapText="1"/>
    </xf>
    <xf numFmtId="0" fontId="0" fillId="0" borderId="0" xfId="0" applyBorder="1" applyAlignment="1">
      <alignment vertical="center" wrapText="1"/>
    </xf>
    <xf numFmtId="0" fontId="0" fillId="0" borderId="0" xfId="0" applyBorder="1">
      <alignment vertical="center"/>
    </xf>
    <xf numFmtId="0" fontId="18" fillId="0" borderId="0" xfId="0" applyFont="1">
      <alignment vertical="center"/>
    </xf>
    <xf numFmtId="0" fontId="19" fillId="0" borderId="0" xfId="0" applyFont="1">
      <alignment vertical="center"/>
    </xf>
    <xf numFmtId="9"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16" fontId="10" fillId="0" borderId="1" xfId="0" applyNumberFormat="1" applyFont="1" applyBorder="1" applyAlignment="1">
      <alignment horizontal="center" vertical="center" wrapText="1"/>
    </xf>
    <xf numFmtId="0" fontId="21" fillId="0" borderId="1" xfId="1" applyFont="1" applyBorder="1" applyAlignment="1">
      <alignment vertical="center" wrapText="1"/>
    </xf>
    <xf numFmtId="0" fontId="22" fillId="0" borderId="0" xfId="0" applyFont="1" applyAlignment="1">
      <alignment vertical="center" wrapText="1"/>
    </xf>
    <xf numFmtId="0" fontId="23" fillId="0" borderId="1" xfId="0" applyFont="1" applyBorder="1" applyAlignment="1">
      <alignment horizontal="left"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vertical="center" wrapText="1"/>
    </xf>
    <xf numFmtId="0" fontId="25" fillId="0" borderId="1" xfId="3" applyBorder="1" applyAlignment="1">
      <alignment horizontal="center" vertical="center"/>
    </xf>
    <xf numFmtId="3" fontId="25" fillId="0" borderId="1" xfId="3" applyNumberFormat="1" applyBorder="1" applyAlignment="1">
      <alignment horizontal="center" vertical="center"/>
    </xf>
    <xf numFmtId="0" fontId="0" fillId="2" borderId="1" xfId="0" applyFill="1" applyBorder="1">
      <alignment vertical="center"/>
    </xf>
    <xf numFmtId="0" fontId="0" fillId="2" borderId="1" xfId="0" applyFill="1" applyBorder="1" applyAlignment="1">
      <alignment horizontal="center" vertical="center" wrapText="1"/>
    </xf>
    <xf numFmtId="0" fontId="5" fillId="2" borderId="1" xfId="0" applyFont="1" applyFill="1" applyBorder="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0" borderId="0" xfId="0" applyFont="1">
      <alignment vertical="center"/>
    </xf>
    <xf numFmtId="0" fontId="20" fillId="0" borderId="1" xfId="1" applyBorder="1" applyAlignment="1">
      <alignment vertical="center" wrapText="1"/>
    </xf>
    <xf numFmtId="9" fontId="0" fillId="0" borderId="1" xfId="0" applyNumberFormat="1" applyBorder="1" applyAlignment="1">
      <alignment horizontal="center" vertical="center"/>
    </xf>
    <xf numFmtId="0" fontId="0" fillId="4" borderId="1" xfId="0" applyFill="1" applyBorder="1">
      <alignment vertical="center"/>
    </xf>
    <xf numFmtId="0" fontId="1" fillId="0" borderId="1" xfId="0" applyFont="1" applyBorder="1" applyAlignment="1">
      <alignment horizontal="left" vertical="center"/>
    </xf>
    <xf numFmtId="0" fontId="26" fillId="0" borderId="1" xfId="0" applyFont="1" applyBorder="1">
      <alignment vertical="center"/>
    </xf>
    <xf numFmtId="0" fontId="1" fillId="0" borderId="1" xfId="0" applyFont="1" applyBorder="1" applyAlignment="1">
      <alignment horizontal="center" vertical="center" wrapText="1"/>
    </xf>
    <xf numFmtId="0" fontId="20" fillId="0" borderId="1" xfId="1" applyBorder="1" applyAlignment="1">
      <alignment horizontal="left" vertical="center"/>
    </xf>
    <xf numFmtId="0" fontId="1" fillId="0" borderId="1" xfId="0" applyFont="1" applyBorder="1" applyAlignment="1">
      <alignment horizontal="justify" vertical="center" wrapText="1"/>
    </xf>
    <xf numFmtId="0" fontId="10"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8" fillId="2" borderId="1" xfId="0" applyFont="1" applyFill="1" applyBorder="1">
      <alignment vertical="center"/>
    </xf>
    <xf numFmtId="0" fontId="8" fillId="2" borderId="1"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top" wrapText="1"/>
    </xf>
    <xf numFmtId="0" fontId="17" fillId="2" borderId="1" xfId="0" applyFont="1" applyFill="1" applyBorder="1" applyAlignment="1">
      <alignment horizontal="justify" vertical="top" wrapText="1"/>
    </xf>
    <xf numFmtId="0" fontId="14" fillId="2" borderId="1" xfId="0" applyFont="1" applyFill="1" applyBorder="1">
      <alignment vertical="center"/>
    </xf>
    <xf numFmtId="0" fontId="20" fillId="3" borderId="1" xfId="1" applyFill="1" applyBorder="1" applyAlignment="1">
      <alignment vertical="center" wrapText="1"/>
    </xf>
    <xf numFmtId="0" fontId="1" fillId="0" borderId="1" xfId="0" applyFont="1" applyBorder="1">
      <alignment vertical="center"/>
    </xf>
    <xf numFmtId="0" fontId="10" fillId="0" borderId="1" xfId="3" applyFont="1" applyBorder="1">
      <alignment vertical="center"/>
    </xf>
    <xf numFmtId="0" fontId="27" fillId="0" borderId="1" xfId="3" applyFont="1" applyBorder="1" applyAlignment="1">
      <alignment vertical="center" wrapText="1"/>
    </xf>
    <xf numFmtId="0" fontId="0" fillId="0" borderId="1" xfId="3" applyFont="1" applyBorder="1" applyAlignment="1">
      <alignment vertical="center" wrapText="1"/>
    </xf>
    <xf numFmtId="0" fontId="0" fillId="0" borderId="1" xfId="3" applyFont="1" applyBorder="1">
      <alignment vertical="center"/>
    </xf>
    <xf numFmtId="0" fontId="10" fillId="0" borderId="1" xfId="0" applyFont="1" applyBorder="1" applyAlignment="1">
      <alignment vertical="center" wrapText="1"/>
    </xf>
    <xf numFmtId="0" fontId="1" fillId="0" borderId="1" xfId="3" applyFont="1" applyBorder="1" applyAlignment="1">
      <alignment horizontal="center" vertical="center"/>
    </xf>
    <xf numFmtId="0" fontId="1" fillId="0" borderId="1" xfId="3" applyFont="1" applyBorder="1" applyAlignment="1">
      <alignment horizontal="left" vertical="center" wrapText="1"/>
    </xf>
    <xf numFmtId="3" fontId="1" fillId="0" borderId="1" xfId="3" applyNumberFormat="1" applyFont="1" applyBorder="1" applyAlignment="1">
      <alignment horizontal="center" vertical="center"/>
    </xf>
    <xf numFmtId="41" fontId="1" fillId="0" borderId="1" xfId="2" applyFont="1" applyBorder="1" applyAlignment="1">
      <alignment horizontal="center" vertical="center"/>
    </xf>
    <xf numFmtId="0" fontId="1" fillId="0" borderId="1" xfId="3" applyFont="1" applyBorder="1" applyAlignment="1">
      <alignment horizontal="center" vertical="center" wrapText="1"/>
    </xf>
    <xf numFmtId="0" fontId="0" fillId="0" borderId="1" xfId="3" applyFont="1" applyBorder="1" applyAlignment="1">
      <alignment horizontal="left" vertical="center" wrapText="1"/>
    </xf>
    <xf numFmtId="0" fontId="0" fillId="0" borderId="1" xfId="3" applyFont="1" applyBorder="1" applyAlignment="1">
      <alignment vertical="center"/>
    </xf>
    <xf numFmtId="41" fontId="1" fillId="0" borderId="1" xfId="2" applyFont="1" applyBorder="1" applyAlignment="1">
      <alignment vertical="center"/>
    </xf>
    <xf numFmtId="0" fontId="1" fillId="0" borderId="1" xfId="3" applyFont="1" applyBorder="1" applyAlignment="1">
      <alignment vertical="center"/>
    </xf>
    <xf numFmtId="0" fontId="0" fillId="0" borderId="1" xfId="3" applyFont="1" applyFill="1" applyBorder="1" applyAlignment="1">
      <alignment horizontal="left" vertical="center" wrapText="1"/>
    </xf>
    <xf numFmtId="3" fontId="1" fillId="0" borderId="1" xfId="3" applyNumberFormat="1" applyFont="1" applyBorder="1" applyAlignment="1">
      <alignment vertical="center"/>
    </xf>
    <xf numFmtId="3" fontId="0" fillId="0" borderId="1" xfId="0" applyNumberFormat="1" applyFont="1" applyBorder="1" applyAlignment="1">
      <alignment horizontal="center" vertical="center"/>
    </xf>
    <xf numFmtId="41" fontId="1" fillId="0" borderId="1" xfId="2" applyFont="1" applyFill="1" applyBorder="1" applyAlignment="1">
      <alignment vertical="center" wrapText="1"/>
    </xf>
    <xf numFmtId="0" fontId="0" fillId="0" borderId="1" xfId="0" applyFont="1" applyBorder="1" applyAlignment="1">
      <alignment vertical="center"/>
    </xf>
    <xf numFmtId="0" fontId="0" fillId="0" borderId="1" xfId="3" applyFont="1" applyBorder="1" applyAlignment="1">
      <alignment horizontal="left" vertical="center"/>
    </xf>
    <xf numFmtId="0" fontId="0" fillId="0" borderId="1" xfId="0" applyFont="1" applyBorder="1" applyAlignment="1">
      <alignment horizontal="center" vertical="center"/>
    </xf>
    <xf numFmtId="41" fontId="0" fillId="0" borderId="1" xfId="2" applyFont="1" applyBorder="1" applyAlignment="1">
      <alignment vertical="center"/>
    </xf>
    <xf numFmtId="41" fontId="0" fillId="0" borderId="1" xfId="2" applyFont="1" applyBorder="1" applyAlignment="1">
      <alignment horizontal="center" vertical="center"/>
    </xf>
    <xf numFmtId="0" fontId="0" fillId="0" borderId="0" xfId="3" applyFont="1" applyBorder="1" applyAlignment="1">
      <alignment vertical="center" wrapText="1"/>
    </xf>
    <xf numFmtId="0" fontId="8" fillId="0" borderId="1" xfId="0" applyFont="1" applyBorder="1">
      <alignment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10" fillId="0" borderId="0" xfId="0" applyFont="1" applyBorder="1">
      <alignment vertical="center"/>
    </xf>
    <xf numFmtId="0" fontId="20" fillId="0" borderId="1" xfId="1" applyBorder="1" applyAlignment="1">
      <alignment horizontal="center" vertical="center" wrapText="1"/>
    </xf>
    <xf numFmtId="0" fontId="24"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20" fillId="0" borderId="1" xfId="1" applyBorder="1">
      <alignment vertical="center"/>
    </xf>
    <xf numFmtId="0" fontId="1" fillId="0" borderId="10" xfId="0" applyFont="1" applyBorder="1" applyAlignment="1">
      <alignment vertical="center" wrapText="1"/>
    </xf>
    <xf numFmtId="0" fontId="5" fillId="2" borderId="1" xfId="3" applyFont="1" applyFill="1" applyBorder="1" applyAlignment="1">
      <alignment horizontal="center" vertical="center"/>
    </xf>
    <xf numFmtId="0" fontId="5" fillId="2" borderId="1" xfId="3" applyFont="1" applyFill="1" applyBorder="1" applyAlignment="1">
      <alignment horizontal="center" vertical="center" wrapText="1"/>
    </xf>
    <xf numFmtId="0" fontId="5" fillId="2" borderId="1" xfId="3" applyFont="1" applyFill="1" applyBorder="1" applyAlignment="1">
      <alignment horizontal="left" vertical="center" wrapText="1"/>
    </xf>
    <xf numFmtId="3" fontId="5" fillId="2" borderId="1" xfId="3" applyNumberFormat="1" applyFont="1" applyFill="1" applyBorder="1" applyAlignment="1">
      <alignment horizontal="center" vertical="center" wrapText="1"/>
    </xf>
    <xf numFmtId="3" fontId="5" fillId="2" borderId="1" xfId="3" applyNumberFormat="1" applyFont="1" applyFill="1" applyBorder="1" applyAlignment="1">
      <alignment horizontal="center" vertical="center"/>
    </xf>
    <xf numFmtId="41" fontId="5" fillId="2" borderId="1" xfId="2" applyFont="1" applyFill="1" applyBorder="1" applyAlignment="1">
      <alignment horizontal="center" vertical="center"/>
    </xf>
    <xf numFmtId="0" fontId="5" fillId="2" borderId="1" xfId="3" applyFont="1" applyFill="1" applyBorder="1" applyAlignment="1">
      <alignment vertical="center" wrapText="1"/>
    </xf>
    <xf numFmtId="3" fontId="5" fillId="2" borderId="1" xfId="0" applyNumberFormat="1" applyFont="1" applyFill="1" applyBorder="1" applyAlignment="1">
      <alignment horizontal="center" vertical="center"/>
    </xf>
    <xf numFmtId="41" fontId="5" fillId="2" borderId="1" xfId="2" applyFont="1" applyFill="1" applyBorder="1" applyAlignment="1">
      <alignment vertical="center" wrapText="1"/>
    </xf>
    <xf numFmtId="0" fontId="5" fillId="2" borderId="1" xfId="0" applyFont="1" applyFill="1" applyBorder="1" applyAlignment="1">
      <alignment vertical="center"/>
    </xf>
    <xf numFmtId="41" fontId="5" fillId="2" borderId="1" xfId="2" applyFont="1" applyFill="1" applyBorder="1" applyAlignment="1">
      <alignment vertical="center"/>
    </xf>
    <xf numFmtId="0" fontId="0" fillId="2" borderId="1" xfId="0" applyFont="1" applyFill="1" applyBorder="1" applyAlignment="1">
      <alignment horizontal="center" vertical="center"/>
    </xf>
    <xf numFmtId="0" fontId="28" fillId="5" borderId="15" xfId="0" applyFont="1" applyFill="1" applyBorder="1" applyAlignment="1">
      <alignment horizontal="center" vertical="center" wrapText="1"/>
    </xf>
    <xf numFmtId="0" fontId="28" fillId="5" borderId="15" xfId="0" applyFont="1" applyFill="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left" vertical="center" wrapText="1"/>
    </xf>
    <xf numFmtId="3" fontId="29" fillId="0" borderId="14" xfId="0" applyNumberFormat="1" applyFont="1" applyBorder="1" applyAlignment="1">
      <alignment horizontal="center" vertical="center"/>
    </xf>
    <xf numFmtId="0" fontId="29" fillId="0" borderId="14" xfId="0" applyFont="1" applyBorder="1" applyAlignment="1">
      <alignment horizontal="center" vertical="center"/>
    </xf>
    <xf numFmtId="9" fontId="29" fillId="0" borderId="14" xfId="0" applyNumberFormat="1" applyFont="1" applyBorder="1" applyAlignment="1">
      <alignment horizontal="center" vertical="center"/>
    </xf>
    <xf numFmtId="0" fontId="9" fillId="0" borderId="0" xfId="0" applyFont="1" applyAlignment="1">
      <alignment vertical="center" wrapText="1"/>
    </xf>
    <xf numFmtId="0" fontId="10" fillId="0" borderId="0" xfId="0" applyFont="1" applyBorder="1" applyAlignment="1">
      <alignment horizontal="center" vertical="top" wrapText="1"/>
    </xf>
    <xf numFmtId="0" fontId="16" fillId="0" borderId="0" xfId="0" applyFont="1" applyBorder="1">
      <alignment vertical="center"/>
    </xf>
    <xf numFmtId="0" fontId="15" fillId="0" borderId="0" xfId="0" applyFont="1" applyBorder="1">
      <alignment vertical="center"/>
    </xf>
    <xf numFmtId="0" fontId="30" fillId="0" borderId="0" xfId="0" applyFont="1">
      <alignment vertical="center"/>
    </xf>
    <xf numFmtId="0" fontId="31" fillId="0" borderId="0" xfId="0" applyFont="1">
      <alignment vertical="center"/>
    </xf>
    <xf numFmtId="0" fontId="32" fillId="0" borderId="1" xfId="0" applyFont="1" applyBorder="1" applyAlignment="1">
      <alignment vertical="center" wrapText="1"/>
    </xf>
    <xf numFmtId="0" fontId="32" fillId="0" borderId="0" xfId="0" applyFont="1">
      <alignment vertical="center"/>
    </xf>
    <xf numFmtId="0" fontId="6" fillId="0" borderId="0" xfId="0" applyFont="1" applyAlignment="1">
      <alignment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11" fillId="0" borderId="0" xfId="0" applyFont="1" applyAlignment="1">
      <alignment horizontal="left"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7"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1" fillId="0" borderId="18"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24"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0" xfId="0" applyFont="1"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xf>
    <xf numFmtId="0" fontId="8" fillId="0" borderId="1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left" vertical="center" wrapText="1"/>
    </xf>
    <xf numFmtId="0" fontId="10" fillId="0" borderId="17" xfId="3" applyFont="1" applyBorder="1" applyAlignment="1">
      <alignment horizontal="left" vertical="center"/>
    </xf>
    <xf numFmtId="0" fontId="10" fillId="0" borderId="11" xfId="3" applyFont="1" applyBorder="1" applyAlignment="1">
      <alignment horizontal="left" vertical="center"/>
    </xf>
    <xf numFmtId="0" fontId="10" fillId="0" borderId="6" xfId="3" applyFont="1" applyBorder="1" applyAlignment="1">
      <alignment horizontal="left" vertical="center"/>
    </xf>
    <xf numFmtId="0" fontId="10" fillId="0" borderId="18" xfId="3" applyFont="1" applyBorder="1" applyAlignment="1">
      <alignment horizontal="left" vertical="center"/>
    </xf>
    <xf numFmtId="0" fontId="10" fillId="0" borderId="2" xfId="3" applyFont="1" applyBorder="1" applyAlignment="1">
      <alignment horizontal="left" vertical="center"/>
    </xf>
    <xf numFmtId="0" fontId="10" fillId="0" borderId="9" xfId="3" applyFont="1" applyBorder="1" applyAlignment="1">
      <alignment horizontal="left" vertical="center"/>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1" fillId="0" borderId="1" xfId="3" applyFont="1" applyBorder="1" applyAlignment="1">
      <alignment horizontal="center" vertical="center"/>
    </xf>
    <xf numFmtId="0" fontId="1" fillId="0" borderId="12" xfId="3" applyFont="1" applyBorder="1" applyAlignment="1">
      <alignment horizontal="center" vertical="center"/>
    </xf>
    <xf numFmtId="0" fontId="1" fillId="0" borderId="8" xfId="3" applyFont="1" applyBorder="1" applyAlignment="1">
      <alignment horizontal="center" vertical="center"/>
    </xf>
    <xf numFmtId="0" fontId="1" fillId="0" borderId="10" xfId="3" applyFont="1" applyBorder="1" applyAlignment="1">
      <alignment horizontal="center" vertical="center"/>
    </xf>
    <xf numFmtId="0" fontId="0" fillId="0" borderId="8" xfId="0" applyBorder="1" applyAlignment="1">
      <alignment horizontal="center" vertical="center"/>
    </xf>
    <xf numFmtId="41" fontId="1" fillId="0" borderId="12" xfId="2" applyFont="1" applyBorder="1" applyAlignment="1">
      <alignment horizontal="center" vertical="center"/>
    </xf>
    <xf numFmtId="41" fontId="1" fillId="0" borderId="8" xfId="2" applyFont="1" applyBorder="1" applyAlignment="1">
      <alignment horizontal="center" vertical="center"/>
    </xf>
    <xf numFmtId="41" fontId="1" fillId="0" borderId="10" xfId="2" applyFont="1" applyBorder="1" applyAlignment="1">
      <alignment horizontal="center" vertical="center"/>
    </xf>
    <xf numFmtId="0" fontId="0" fillId="0" borderId="1" xfId="0" applyBorder="1" applyAlignment="1">
      <alignment horizontal="center" vertical="center"/>
    </xf>
    <xf numFmtId="0" fontId="1" fillId="0" borderId="1" xfId="3" applyFont="1" applyBorder="1" applyAlignment="1">
      <alignment horizontal="center" vertical="center" wrapText="1"/>
    </xf>
    <xf numFmtId="41" fontId="0" fillId="0" borderId="12" xfId="2" applyFont="1" applyBorder="1" applyAlignment="1">
      <alignment horizontal="center" vertical="center"/>
    </xf>
    <xf numFmtId="41" fontId="0" fillId="0" borderId="10" xfId="2" applyFont="1" applyBorder="1" applyAlignment="1">
      <alignment horizontal="center" vertical="center"/>
    </xf>
    <xf numFmtId="0" fontId="0" fillId="0" borderId="1" xfId="0" applyFont="1" applyBorder="1" applyAlignment="1">
      <alignment horizontal="center" vertical="center"/>
    </xf>
    <xf numFmtId="3" fontId="5" fillId="0" borderId="12" xfId="3" applyNumberFormat="1" applyFont="1" applyBorder="1" applyAlignment="1">
      <alignment horizontal="center" vertical="center"/>
    </xf>
    <xf numFmtId="3" fontId="5" fillId="0" borderId="10" xfId="3" applyNumberFormat="1" applyFont="1" applyBorder="1" applyAlignment="1">
      <alignment horizontal="center" vertical="center"/>
    </xf>
    <xf numFmtId="0" fontId="10" fillId="0" borderId="3" xfId="3" applyFont="1" applyBorder="1" applyAlignment="1">
      <alignment horizontal="left" vertical="center"/>
    </xf>
    <xf numFmtId="0" fontId="10" fillId="0" borderId="4" xfId="3" applyFont="1" applyBorder="1" applyAlignment="1">
      <alignment horizontal="left" vertical="center"/>
    </xf>
    <xf numFmtId="0" fontId="10" fillId="0" borderId="5" xfId="3" applyFont="1" applyBorder="1" applyAlignment="1">
      <alignment horizontal="left" vertical="center"/>
    </xf>
    <xf numFmtId="0" fontId="3" fillId="0" borderId="3" xfId="0"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28" fillId="5" borderId="19" xfId="0" applyFont="1" applyFill="1" applyBorder="1" applyAlignment="1">
      <alignment horizontal="center" vertical="center"/>
    </xf>
    <xf numFmtId="0" fontId="28" fillId="5" borderId="15" xfId="0" applyFont="1" applyFill="1" applyBorder="1" applyAlignment="1">
      <alignment horizontal="center" vertical="center"/>
    </xf>
  </cellXfs>
  <cellStyles count="4">
    <cellStyle name="Hipervínculo" xfId="1" builtinId="8"/>
    <cellStyle name="Millares [0]" xfId="2" builtinId="6"/>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Porcentaje de Ejecución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2"/>
            </a:solidFill>
            <a:ln>
              <a:noFill/>
            </a:ln>
            <a:effectLst/>
            <a:sp3d/>
          </c:spPr>
          <c:invertIfNegative val="0"/>
          <c:cat>
            <c:strRef>
              <c:f>Hoja4!$B$12:$B$15</c:f>
              <c:strCache>
                <c:ptCount val="4"/>
                <c:pt idx="0">
                  <c:v>Servicios Personales</c:v>
                </c:pt>
                <c:pt idx="1">
                  <c:v>Servicios no Personales</c:v>
                </c:pt>
                <c:pt idx="2">
                  <c:v>Bienes de Consumo e Insumos</c:v>
                </c:pt>
                <c:pt idx="3">
                  <c:v>Otros Gastos</c:v>
                </c:pt>
              </c:strCache>
            </c:strRef>
          </c:cat>
          <c:val>
            <c:numRef>
              <c:f>Hoja4!$C$12:$C$15</c:f>
              <c:numCache>
                <c:formatCode>0%</c:formatCode>
                <c:ptCount val="4"/>
                <c:pt idx="0">
                  <c:v>0.4</c:v>
                </c:pt>
                <c:pt idx="1">
                  <c:v>0.45</c:v>
                </c:pt>
                <c:pt idx="2">
                  <c:v>0.4</c:v>
                </c:pt>
                <c:pt idx="3">
                  <c:v>0</c:v>
                </c:pt>
              </c:numCache>
            </c:numRef>
          </c:val>
        </c:ser>
        <c:dLbls>
          <c:showLegendKey val="0"/>
          <c:showVal val="0"/>
          <c:showCatName val="0"/>
          <c:showSerName val="0"/>
          <c:showPercent val="0"/>
          <c:showBubbleSize val="0"/>
        </c:dLbls>
        <c:gapWidth val="150"/>
        <c:shape val="box"/>
        <c:axId val="130554360"/>
        <c:axId val="207842696"/>
        <c:axId val="0"/>
      </c:bar3DChart>
      <c:catAx>
        <c:axId val="1305543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207842696"/>
        <c:crosses val="autoZero"/>
        <c:auto val="1"/>
        <c:lblAlgn val="ctr"/>
        <c:lblOffset val="100"/>
        <c:noMultiLvlLbl val="0"/>
      </c:catAx>
      <c:valAx>
        <c:axId val="207842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130554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Y"/>
              <a:t>Porcentaje de Ejecución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PY"/>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2"/>
            </a:solidFill>
            <a:ln>
              <a:noFill/>
            </a:ln>
            <a:effectLst/>
            <a:sp3d/>
          </c:spPr>
          <c:invertIfNegative val="0"/>
          <c:cat>
            <c:strRef>
              <c:f>Hoja4!$B$12:$B$15</c:f>
              <c:strCache>
                <c:ptCount val="4"/>
                <c:pt idx="0">
                  <c:v>Servicios Personales</c:v>
                </c:pt>
                <c:pt idx="1">
                  <c:v>Servicios no Personales</c:v>
                </c:pt>
                <c:pt idx="2">
                  <c:v>Bienes de Consumo e Insumos</c:v>
                </c:pt>
                <c:pt idx="3">
                  <c:v>Otros Gastos</c:v>
                </c:pt>
              </c:strCache>
            </c:strRef>
          </c:cat>
          <c:val>
            <c:numRef>
              <c:f>Hoja4!$C$12:$C$15</c:f>
              <c:numCache>
                <c:formatCode>0%</c:formatCode>
                <c:ptCount val="4"/>
                <c:pt idx="0">
                  <c:v>0.4</c:v>
                </c:pt>
                <c:pt idx="1">
                  <c:v>0.45</c:v>
                </c:pt>
                <c:pt idx="2">
                  <c:v>0.4</c:v>
                </c:pt>
                <c:pt idx="3">
                  <c:v>0</c:v>
                </c:pt>
              </c:numCache>
            </c:numRef>
          </c:val>
        </c:ser>
        <c:dLbls>
          <c:showLegendKey val="0"/>
          <c:showVal val="0"/>
          <c:showCatName val="0"/>
          <c:showSerName val="0"/>
          <c:showPercent val="0"/>
          <c:showBubbleSize val="0"/>
        </c:dLbls>
        <c:gapWidth val="150"/>
        <c:shape val="box"/>
        <c:axId val="208813640"/>
        <c:axId val="208113232"/>
        <c:axId val="0"/>
      </c:bar3DChart>
      <c:catAx>
        <c:axId val="208813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208113232"/>
        <c:crosses val="autoZero"/>
        <c:auto val="1"/>
        <c:lblAlgn val="ctr"/>
        <c:lblOffset val="100"/>
        <c:noMultiLvlLbl val="0"/>
      </c:catAx>
      <c:valAx>
        <c:axId val="20811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208813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1297609</xdr:colOff>
      <xdr:row>136</xdr:row>
      <xdr:rowOff>13805</xdr:rowOff>
    </xdr:from>
    <xdr:to>
      <xdr:col>5</xdr:col>
      <xdr:colOff>151847</xdr:colOff>
      <xdr:row>152</xdr:row>
      <xdr:rowOff>27609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466725</xdr:colOff>
      <xdr:row>6</xdr:row>
      <xdr:rowOff>100012</xdr:rowOff>
    </xdr:from>
    <xdr:to>
      <xdr:col>9</xdr:col>
      <xdr:colOff>142875</xdr:colOff>
      <xdr:row>18</xdr:row>
      <xdr:rowOff>23812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araguayconcursa.gov.py/" TargetMode="External"/><Relationship Id="rId3" Type="http://schemas.openxmlformats.org/officeDocument/2006/relationships/hyperlink" Target="https://url2.cl/pwWhD" TargetMode="External"/><Relationship Id="rId7" Type="http://schemas.openxmlformats.org/officeDocument/2006/relationships/hyperlink" Target="http://www.paraguayconcursa.gov.py/" TargetMode="External"/><Relationship Id="rId12" Type="http://schemas.openxmlformats.org/officeDocument/2006/relationships/drawing" Target="../drawings/drawing1.xml"/><Relationship Id="rId2" Type="http://schemas.openxmlformats.org/officeDocument/2006/relationships/hyperlink" Target="https://url2.cl/Cys5w" TargetMode="External"/><Relationship Id="rId1" Type="http://schemas.openxmlformats.org/officeDocument/2006/relationships/hyperlink" Target="https://url2.cl/4WxFa" TargetMode="External"/><Relationship Id="rId6" Type="http://schemas.openxmlformats.org/officeDocument/2006/relationships/hyperlink" Target="mailto:sfp@sfp.gov.py" TargetMode="External"/><Relationship Id="rId11" Type="http://schemas.openxmlformats.org/officeDocument/2006/relationships/printerSettings" Target="../printerSettings/printerSettings1.bin"/><Relationship Id="rId5" Type="http://schemas.openxmlformats.org/officeDocument/2006/relationships/hyperlink" Target="https://twitter.com/home?lang=es" TargetMode="External"/><Relationship Id="rId10" Type="http://schemas.openxmlformats.org/officeDocument/2006/relationships/hyperlink" Target="https://url2.cl/3m8JY" TargetMode="External"/><Relationship Id="rId4" Type="http://schemas.openxmlformats.org/officeDocument/2006/relationships/hyperlink" Target="https://www.facebook.com/sfp.py/?view_public_for=385398908223562" TargetMode="External"/><Relationship Id="rId9" Type="http://schemas.openxmlformats.org/officeDocument/2006/relationships/hyperlink" Target="http://www.paraguayconcursa.gov.p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13"/>
  <sheetViews>
    <sheetView tabSelected="1" zoomScale="77" zoomScaleNormal="77" workbookViewId="0">
      <selection sqref="A1:I220"/>
    </sheetView>
  </sheetViews>
  <sheetFormatPr baseColWidth="10" defaultColWidth="9.140625" defaultRowHeight="15"/>
  <cols>
    <col min="1" max="1" width="6.42578125" customWidth="1"/>
    <col min="2" max="2" width="15" customWidth="1"/>
    <col min="3" max="3" width="69" customWidth="1"/>
    <col min="4" max="4" width="29.85546875" customWidth="1"/>
    <col min="5" max="5" width="26.85546875" customWidth="1"/>
    <col min="6" max="6" width="37.5703125" customWidth="1"/>
    <col min="7" max="7" width="26.140625" customWidth="1"/>
    <col min="8" max="8" width="24.28515625" customWidth="1"/>
    <col min="9" max="9" width="33.7109375" customWidth="1"/>
  </cols>
  <sheetData>
    <row r="1" spans="2:9" ht="18.75">
      <c r="B1" s="121" t="s">
        <v>140</v>
      </c>
      <c r="C1" s="121"/>
      <c r="D1" s="121"/>
      <c r="E1" s="121"/>
      <c r="F1" s="121"/>
      <c r="G1" s="121"/>
      <c r="H1" s="121"/>
      <c r="I1" s="121"/>
    </row>
    <row r="3" spans="2:9">
      <c r="B3" s="2" t="s">
        <v>0</v>
      </c>
    </row>
    <row r="4" spans="2:9">
      <c r="B4" s="1" t="s">
        <v>1</v>
      </c>
      <c r="C4" s="1" t="s">
        <v>94</v>
      </c>
    </row>
    <row r="5" spans="2:9">
      <c r="B5" s="17" t="s">
        <v>139</v>
      </c>
      <c r="C5" s="17"/>
    </row>
    <row r="6" spans="2:9">
      <c r="B6" s="17"/>
      <c r="C6" s="17"/>
    </row>
    <row r="7" spans="2:9" ht="14.25" customHeight="1">
      <c r="B7" s="3" t="s">
        <v>2</v>
      </c>
      <c r="C7" s="18"/>
      <c r="D7" s="19"/>
      <c r="E7" s="19"/>
    </row>
    <row r="8" spans="2:9" ht="37.5" customHeight="1">
      <c r="B8" s="195" t="s">
        <v>95</v>
      </c>
      <c r="C8" s="196"/>
      <c r="D8" s="196"/>
      <c r="E8" s="197"/>
    </row>
    <row r="9" spans="2:9" s="22" customFormat="1">
      <c r="B9" s="21"/>
      <c r="C9" s="21"/>
      <c r="D9" s="21"/>
      <c r="E9" s="21"/>
      <c r="F9"/>
      <c r="G9"/>
      <c r="H9"/>
      <c r="I9"/>
    </row>
    <row r="10" spans="2:9">
      <c r="B10" s="1" t="s">
        <v>296</v>
      </c>
    </row>
    <row r="11" spans="2:9" ht="78.75" customHeight="1">
      <c r="B11" s="192" t="s">
        <v>124</v>
      </c>
      <c r="C11" s="193"/>
      <c r="D11" s="193"/>
      <c r="E11" s="194"/>
    </row>
    <row r="12" spans="2:9" s="22" customFormat="1" ht="18.75" customHeight="1">
      <c r="B12" s="21"/>
      <c r="C12" s="21"/>
      <c r="D12" s="21"/>
      <c r="E12" s="21"/>
    </row>
    <row r="13" spans="2:9" s="1" customFormat="1">
      <c r="B13" s="5" t="s">
        <v>297</v>
      </c>
      <c r="F13"/>
      <c r="G13"/>
      <c r="H13"/>
      <c r="I13"/>
    </row>
    <row r="15" spans="2:9">
      <c r="B15" s="55" t="s">
        <v>3</v>
      </c>
      <c r="C15" s="56" t="s">
        <v>4</v>
      </c>
      <c r="D15" s="56" t="s">
        <v>5</v>
      </c>
      <c r="E15" s="57" t="s">
        <v>6</v>
      </c>
    </row>
    <row r="16" spans="2:9">
      <c r="B16" s="20">
        <v>1</v>
      </c>
      <c r="C16" s="15" t="s">
        <v>96</v>
      </c>
      <c r="D16" s="16" t="s">
        <v>117</v>
      </c>
      <c r="E16" s="16" t="s">
        <v>119</v>
      </c>
    </row>
    <row r="17" spans="2:5">
      <c r="B17" s="20">
        <v>2</v>
      </c>
      <c r="C17" s="15" t="s">
        <v>97</v>
      </c>
      <c r="D17" s="16" t="s">
        <v>113</v>
      </c>
      <c r="E17" s="16" t="s">
        <v>120</v>
      </c>
    </row>
    <row r="18" spans="2:5">
      <c r="B18" s="20">
        <v>3</v>
      </c>
      <c r="C18" s="15" t="s">
        <v>98</v>
      </c>
      <c r="D18" s="16" t="s">
        <v>111</v>
      </c>
      <c r="E18" s="16" t="s">
        <v>120</v>
      </c>
    </row>
    <row r="19" spans="2:5">
      <c r="B19" s="20">
        <v>4</v>
      </c>
      <c r="C19" s="15" t="s">
        <v>99</v>
      </c>
      <c r="D19" s="16" t="s">
        <v>108</v>
      </c>
      <c r="E19" s="16" t="s">
        <v>120</v>
      </c>
    </row>
    <row r="20" spans="2:5">
      <c r="B20" s="20">
        <v>5</v>
      </c>
      <c r="C20" s="15" t="s">
        <v>100</v>
      </c>
      <c r="D20" s="16" t="s">
        <v>116</v>
      </c>
      <c r="E20" s="16" t="s">
        <v>121</v>
      </c>
    </row>
    <row r="21" spans="2:5">
      <c r="B21" s="20">
        <v>6</v>
      </c>
      <c r="C21" s="15" t="s">
        <v>101</v>
      </c>
      <c r="D21" s="16" t="s">
        <v>112</v>
      </c>
      <c r="E21" s="16" t="s">
        <v>120</v>
      </c>
    </row>
    <row r="22" spans="2:5">
      <c r="B22" s="20">
        <v>7</v>
      </c>
      <c r="C22" s="15" t="s">
        <v>102</v>
      </c>
      <c r="D22" s="16" t="s">
        <v>115</v>
      </c>
      <c r="E22" s="16" t="s">
        <v>122</v>
      </c>
    </row>
    <row r="23" spans="2:5">
      <c r="B23" s="20">
        <v>8</v>
      </c>
      <c r="C23" s="15" t="s">
        <v>103</v>
      </c>
      <c r="D23" s="16" t="s">
        <v>114</v>
      </c>
      <c r="E23" s="16" t="s">
        <v>123</v>
      </c>
    </row>
    <row r="24" spans="2:5">
      <c r="B24" s="20">
        <v>9</v>
      </c>
      <c r="C24" s="15" t="s">
        <v>104</v>
      </c>
      <c r="D24" s="16" t="s">
        <v>110</v>
      </c>
      <c r="E24" s="16" t="s">
        <v>121</v>
      </c>
    </row>
    <row r="25" spans="2:5">
      <c r="B25" s="20">
        <v>10</v>
      </c>
      <c r="C25" s="15" t="s">
        <v>105</v>
      </c>
      <c r="D25" s="16" t="s">
        <v>114</v>
      </c>
      <c r="E25" s="16" t="s">
        <v>120</v>
      </c>
    </row>
    <row r="26" spans="2:5">
      <c r="B26" s="20">
        <v>11</v>
      </c>
      <c r="C26" s="15" t="s">
        <v>106</v>
      </c>
      <c r="D26" s="16" t="s">
        <v>118</v>
      </c>
      <c r="E26" s="16" t="s">
        <v>120</v>
      </c>
    </row>
    <row r="27" spans="2:5">
      <c r="B27" s="20">
        <v>12</v>
      </c>
      <c r="C27" s="15" t="s">
        <v>107</v>
      </c>
      <c r="D27" s="16" t="s">
        <v>109</v>
      </c>
      <c r="E27" s="16" t="s">
        <v>121</v>
      </c>
    </row>
    <row r="28" spans="2:5">
      <c r="B28" s="114"/>
      <c r="C28" s="115"/>
      <c r="D28" s="116"/>
      <c r="E28" s="116"/>
    </row>
    <row r="29" spans="2:5">
      <c r="B29" s="117" t="s">
        <v>7</v>
      </c>
      <c r="C29" s="117"/>
      <c r="D29" s="117"/>
    </row>
    <row r="30" spans="2:5">
      <c r="B30" s="118" t="s">
        <v>8</v>
      </c>
      <c r="C30" s="118"/>
      <c r="D30" s="118"/>
    </row>
    <row r="31" spans="2:5" ht="54" customHeight="1">
      <c r="B31" s="119" t="s">
        <v>9</v>
      </c>
      <c r="C31" s="92" t="s">
        <v>299</v>
      </c>
      <c r="D31" s="120"/>
    </row>
    <row r="32" spans="2:5" ht="12" customHeight="1"/>
    <row r="33" spans="2:7" ht="15" customHeight="1">
      <c r="B33" s="131" t="s">
        <v>298</v>
      </c>
      <c r="C33" s="131"/>
      <c r="D33" s="131"/>
      <c r="E33" s="131"/>
      <c r="F33" s="131"/>
      <c r="G33" s="113"/>
    </row>
    <row r="34" spans="2:7">
      <c r="B34" s="131"/>
      <c r="C34" s="131"/>
      <c r="D34" s="131"/>
      <c r="E34" s="131"/>
      <c r="F34" s="131"/>
      <c r="G34" s="113"/>
    </row>
    <row r="35" spans="2:7">
      <c r="B35" s="113"/>
      <c r="C35" s="113"/>
      <c r="D35" s="113"/>
      <c r="E35" s="113"/>
      <c r="F35" s="113"/>
      <c r="G35" s="113"/>
    </row>
    <row r="36" spans="2:7">
      <c r="B36" s="53" t="s">
        <v>10</v>
      </c>
      <c r="C36" s="53" t="s">
        <v>11</v>
      </c>
      <c r="D36" s="53" t="s">
        <v>12</v>
      </c>
      <c r="E36" s="53" t="s">
        <v>13</v>
      </c>
      <c r="F36" s="38" t="s">
        <v>14</v>
      </c>
    </row>
    <row r="37" spans="2:7" ht="207" customHeight="1">
      <c r="B37" s="8" t="s">
        <v>15</v>
      </c>
      <c r="C37" s="26" t="s">
        <v>125</v>
      </c>
      <c r="D37" s="8" t="s">
        <v>127</v>
      </c>
      <c r="E37" s="30" t="s">
        <v>130</v>
      </c>
      <c r="F37" s="58" t="s">
        <v>193</v>
      </c>
    </row>
    <row r="38" spans="2:7" ht="63.75" customHeight="1">
      <c r="B38" s="8" t="s">
        <v>16</v>
      </c>
      <c r="C38" s="26" t="s">
        <v>129</v>
      </c>
      <c r="D38" s="8" t="s">
        <v>127</v>
      </c>
      <c r="E38" s="30" t="s">
        <v>131</v>
      </c>
      <c r="F38" s="28" t="s">
        <v>194</v>
      </c>
    </row>
    <row r="39" spans="2:7" ht="188.25" customHeight="1">
      <c r="B39" s="8" t="s">
        <v>17</v>
      </c>
      <c r="C39" s="26" t="s">
        <v>128</v>
      </c>
      <c r="D39" s="27" t="s">
        <v>126</v>
      </c>
      <c r="E39" s="30" t="s">
        <v>130</v>
      </c>
      <c r="F39" s="42" t="s">
        <v>195</v>
      </c>
    </row>
    <row r="40" spans="2:7">
      <c r="F40" s="29"/>
    </row>
    <row r="41" spans="2:7">
      <c r="B41" s="5" t="s">
        <v>18</v>
      </c>
    </row>
    <row r="42" spans="2:7">
      <c r="B42" s="7" t="s">
        <v>19</v>
      </c>
    </row>
    <row r="43" spans="2:7">
      <c r="B43" s="53" t="s">
        <v>20</v>
      </c>
      <c r="C43" s="54" t="s">
        <v>192</v>
      </c>
      <c r="D43" s="53" t="s">
        <v>22</v>
      </c>
    </row>
    <row r="44" spans="2:7" ht="37.5" customHeight="1">
      <c r="B44" s="8" t="s">
        <v>153</v>
      </c>
      <c r="C44" s="25">
        <v>1</v>
      </c>
      <c r="D44" s="8" t="s">
        <v>154</v>
      </c>
    </row>
    <row r="45" spans="2:7">
      <c r="B45" s="8" t="s">
        <v>23</v>
      </c>
      <c r="C45" s="25">
        <v>1</v>
      </c>
      <c r="D45" s="8" t="s">
        <v>152</v>
      </c>
    </row>
    <row r="46" spans="2:7">
      <c r="B46" s="8" t="s">
        <v>24</v>
      </c>
      <c r="C46" s="25">
        <v>1</v>
      </c>
      <c r="D46" s="8" t="s">
        <v>151</v>
      </c>
    </row>
    <row r="47" spans="2:7">
      <c r="B47" s="8" t="s">
        <v>25</v>
      </c>
      <c r="C47" s="25">
        <v>1</v>
      </c>
      <c r="D47" s="8" t="s">
        <v>150</v>
      </c>
    </row>
    <row r="48" spans="2:7">
      <c r="B48" s="8" t="s">
        <v>26</v>
      </c>
      <c r="C48" s="25">
        <v>1</v>
      </c>
      <c r="D48" s="31" t="s">
        <v>149</v>
      </c>
    </row>
    <row r="50" spans="2:6">
      <c r="B50" s="7" t="s">
        <v>27</v>
      </c>
    </row>
    <row r="51" spans="2:6">
      <c r="B51" s="53" t="s">
        <v>20</v>
      </c>
      <c r="C51" s="53" t="s">
        <v>21</v>
      </c>
      <c r="D51" s="53" t="s">
        <v>28</v>
      </c>
    </row>
    <row r="52" spans="2:6">
      <c r="B52" s="8" t="s">
        <v>23</v>
      </c>
      <c r="C52" s="25">
        <v>1</v>
      </c>
      <c r="D52" s="6" t="s">
        <v>145</v>
      </c>
    </row>
    <row r="53" spans="2:6">
      <c r="B53" s="8" t="s">
        <v>24</v>
      </c>
      <c r="C53" s="25">
        <v>1</v>
      </c>
      <c r="D53" s="59" t="s">
        <v>146</v>
      </c>
    </row>
    <row r="54" spans="2:6">
      <c r="B54" s="8" t="s">
        <v>25</v>
      </c>
      <c r="C54" s="25">
        <v>1</v>
      </c>
      <c r="D54" s="42" t="s">
        <v>147</v>
      </c>
    </row>
    <row r="55" spans="2:6">
      <c r="B55" s="8" t="s">
        <v>26</v>
      </c>
      <c r="C55" s="25">
        <v>1</v>
      </c>
      <c r="D55" s="42" t="s">
        <v>148</v>
      </c>
    </row>
    <row r="57" spans="2:6">
      <c r="B57" s="9" t="s">
        <v>29</v>
      </c>
    </row>
    <row r="58" spans="2:6">
      <c r="B58" s="10"/>
    </row>
    <row r="59" spans="2:6">
      <c r="B59" s="52" t="s">
        <v>20</v>
      </c>
      <c r="C59" s="38" t="s">
        <v>30</v>
      </c>
      <c r="D59" s="38" t="s">
        <v>31</v>
      </c>
      <c r="E59" s="38" t="s">
        <v>32</v>
      </c>
      <c r="F59" s="38" t="s">
        <v>33</v>
      </c>
    </row>
    <row r="60" spans="2:6">
      <c r="B60" s="11" t="s">
        <v>23</v>
      </c>
      <c r="C60" s="31">
        <v>18</v>
      </c>
      <c r="D60" s="43">
        <v>1</v>
      </c>
      <c r="E60" s="44"/>
      <c r="F60" s="157" t="s">
        <v>155</v>
      </c>
    </row>
    <row r="61" spans="2:6">
      <c r="B61" s="11" t="s">
        <v>24</v>
      </c>
      <c r="C61" s="31">
        <v>9</v>
      </c>
      <c r="D61" s="43">
        <v>1</v>
      </c>
      <c r="E61" s="44"/>
      <c r="F61" s="178"/>
    </row>
    <row r="62" spans="2:6">
      <c r="B62" s="11" t="s">
        <v>25</v>
      </c>
      <c r="C62" s="31">
        <v>8</v>
      </c>
      <c r="D62" s="43">
        <v>1</v>
      </c>
      <c r="E62" s="44"/>
      <c r="F62" s="178"/>
    </row>
    <row r="63" spans="2:6">
      <c r="B63" s="11" t="s">
        <v>26</v>
      </c>
      <c r="C63" s="31">
        <v>10</v>
      </c>
      <c r="D63" s="43">
        <v>1</v>
      </c>
      <c r="E63" s="44"/>
      <c r="F63" s="178"/>
    </row>
    <row r="64" spans="2:6">
      <c r="B64" s="11" t="s">
        <v>34</v>
      </c>
      <c r="C64" s="31">
        <v>10</v>
      </c>
      <c r="D64" s="43">
        <v>1</v>
      </c>
      <c r="E64" s="44"/>
      <c r="F64" s="178"/>
    </row>
    <row r="65" spans="2:9">
      <c r="B65" s="11" t="s">
        <v>35</v>
      </c>
      <c r="C65" s="31">
        <v>11</v>
      </c>
      <c r="D65" s="43">
        <v>1</v>
      </c>
      <c r="E65" s="44"/>
      <c r="F65" s="158"/>
    </row>
    <row r="67" spans="2:9" ht="18.75">
      <c r="B67" s="7" t="s">
        <v>36</v>
      </c>
      <c r="E67" s="24" t="s">
        <v>83</v>
      </c>
    </row>
    <row r="68" spans="2:9">
      <c r="B68" s="6" t="s">
        <v>37</v>
      </c>
      <c r="C68" s="6" t="s">
        <v>38</v>
      </c>
      <c r="D68" s="6" t="s">
        <v>39</v>
      </c>
      <c r="E68" s="6" t="s">
        <v>40</v>
      </c>
      <c r="F68" s="6" t="s">
        <v>41</v>
      </c>
      <c r="G68" s="6" t="s">
        <v>42</v>
      </c>
      <c r="H68" s="6" t="s">
        <v>43</v>
      </c>
      <c r="I68" s="6" t="s">
        <v>44</v>
      </c>
    </row>
    <row r="69" spans="2:9">
      <c r="B69" s="143" t="s">
        <v>236</v>
      </c>
      <c r="C69" s="144"/>
      <c r="D69" s="144"/>
      <c r="E69" s="144"/>
      <c r="F69" s="144"/>
      <c r="G69" s="144"/>
      <c r="H69" s="144"/>
      <c r="I69" s="145"/>
    </row>
    <row r="70" spans="2:9">
      <c r="B70" s="146"/>
      <c r="C70" s="147"/>
      <c r="D70" s="147"/>
      <c r="E70" s="147"/>
      <c r="F70" s="147"/>
      <c r="G70" s="147"/>
      <c r="H70" s="147"/>
      <c r="I70" s="148"/>
    </row>
    <row r="73" spans="2:9">
      <c r="B73" s="7" t="s">
        <v>45</v>
      </c>
      <c r="E73" s="23" t="s">
        <v>83</v>
      </c>
    </row>
    <row r="74" spans="2:9">
      <c r="D74" s="182" t="s">
        <v>46</v>
      </c>
      <c r="E74" s="182"/>
      <c r="F74" s="182"/>
      <c r="G74" s="182"/>
    </row>
    <row r="75" spans="2:9">
      <c r="B75" s="6" t="s">
        <v>37</v>
      </c>
      <c r="C75" s="6" t="s">
        <v>38</v>
      </c>
      <c r="D75" s="6" t="s">
        <v>47</v>
      </c>
      <c r="E75" s="6" t="s">
        <v>48</v>
      </c>
      <c r="F75" s="6" t="s">
        <v>49</v>
      </c>
      <c r="G75" s="6" t="s">
        <v>50</v>
      </c>
    </row>
    <row r="76" spans="2:9">
      <c r="B76" s="144" t="s">
        <v>235</v>
      </c>
      <c r="C76" s="123"/>
      <c r="D76" s="123"/>
      <c r="E76" s="123"/>
      <c r="F76" s="123"/>
      <c r="G76" s="124"/>
    </row>
    <row r="77" spans="2:9">
      <c r="B77" s="129"/>
      <c r="C77" s="129"/>
      <c r="D77" s="129"/>
      <c r="E77" s="129"/>
      <c r="F77" s="129"/>
      <c r="G77" s="130"/>
    </row>
    <row r="79" spans="2:9">
      <c r="B79" s="7" t="s">
        <v>51</v>
      </c>
    </row>
    <row r="80" spans="2:9" ht="51.75" customHeight="1">
      <c r="B80" s="51" t="s">
        <v>37</v>
      </c>
      <c r="C80" s="40" t="s">
        <v>38</v>
      </c>
      <c r="D80" s="40" t="s">
        <v>39</v>
      </c>
      <c r="E80" s="40" t="s">
        <v>40</v>
      </c>
      <c r="F80" s="40" t="s">
        <v>41</v>
      </c>
      <c r="G80" s="149" t="s">
        <v>238</v>
      </c>
      <c r="H80" s="150"/>
      <c r="I80" s="39" t="s">
        <v>52</v>
      </c>
    </row>
    <row r="81" spans="2:9" ht="360" customHeight="1">
      <c r="B81" s="157">
        <v>1</v>
      </c>
      <c r="C81" s="155" t="s">
        <v>137</v>
      </c>
      <c r="D81" s="140" t="s">
        <v>132</v>
      </c>
      <c r="E81" s="89" t="s">
        <v>252</v>
      </c>
      <c r="F81" s="89"/>
      <c r="G81" s="151" t="s">
        <v>237</v>
      </c>
      <c r="H81" s="151"/>
      <c r="I81" s="88" t="s">
        <v>239</v>
      </c>
    </row>
    <row r="82" spans="2:9" ht="95.25" customHeight="1">
      <c r="B82" s="158"/>
      <c r="C82" s="156"/>
      <c r="D82" s="142"/>
      <c r="E82" s="89" t="s">
        <v>242</v>
      </c>
      <c r="F82" s="91" t="s">
        <v>241</v>
      </c>
      <c r="G82" s="151" t="s">
        <v>240</v>
      </c>
      <c r="H82" s="151"/>
      <c r="I82" s="88" t="s">
        <v>239</v>
      </c>
    </row>
    <row r="83" spans="2:9" ht="101.25" customHeight="1">
      <c r="B83" s="31">
        <v>2</v>
      </c>
      <c r="C83" s="90" t="s">
        <v>138</v>
      </c>
      <c r="D83" s="152" t="s">
        <v>133</v>
      </c>
      <c r="E83" s="41" t="s">
        <v>278</v>
      </c>
      <c r="F83" s="41" t="s">
        <v>279</v>
      </c>
      <c r="G83" s="151" t="s">
        <v>280</v>
      </c>
      <c r="H83" s="151"/>
      <c r="I83" s="6" t="s">
        <v>281</v>
      </c>
    </row>
    <row r="84" spans="2:9" ht="220.5" customHeight="1">
      <c r="B84" s="31">
        <v>3</v>
      </c>
      <c r="C84" s="91" t="s">
        <v>264</v>
      </c>
      <c r="D84" s="153"/>
      <c r="E84" s="89" t="s">
        <v>265</v>
      </c>
      <c r="F84" s="91" t="s">
        <v>266</v>
      </c>
      <c r="G84" s="154"/>
      <c r="H84" s="154"/>
      <c r="I84" s="91" t="s">
        <v>242</v>
      </c>
    </row>
    <row r="85" spans="2:9" ht="282" customHeight="1">
      <c r="B85" s="31">
        <v>4</v>
      </c>
      <c r="C85" s="91" t="s">
        <v>270</v>
      </c>
      <c r="D85" s="153"/>
      <c r="E85" s="89" t="s">
        <v>267</v>
      </c>
      <c r="F85" s="91" t="s">
        <v>268</v>
      </c>
      <c r="G85" s="154" t="s">
        <v>269</v>
      </c>
      <c r="H85" s="154"/>
      <c r="I85" s="91" t="s">
        <v>242</v>
      </c>
    </row>
    <row r="86" spans="2:9" ht="197.25" customHeight="1">
      <c r="B86" s="31">
        <v>5</v>
      </c>
      <c r="C86" s="91" t="s">
        <v>271</v>
      </c>
      <c r="D86" s="153"/>
      <c r="E86" s="89" t="s">
        <v>265</v>
      </c>
      <c r="F86" s="47" t="s">
        <v>272</v>
      </c>
      <c r="G86" s="134" t="s">
        <v>273</v>
      </c>
      <c r="H86" s="135"/>
      <c r="I86" s="91" t="s">
        <v>242</v>
      </c>
    </row>
    <row r="87" spans="2:9" ht="183.75" customHeight="1">
      <c r="B87" s="31">
        <v>6</v>
      </c>
      <c r="C87" s="91" t="s">
        <v>274</v>
      </c>
      <c r="D87" s="153"/>
      <c r="E87" s="89" t="s">
        <v>265</v>
      </c>
      <c r="F87" s="47" t="s">
        <v>275</v>
      </c>
      <c r="G87" s="134" t="s">
        <v>273</v>
      </c>
      <c r="H87" s="135"/>
      <c r="I87" s="91" t="s">
        <v>242</v>
      </c>
    </row>
    <row r="88" spans="2:9" ht="409.6" customHeight="1">
      <c r="B88" s="31">
        <v>7</v>
      </c>
      <c r="C88" s="91" t="s">
        <v>276</v>
      </c>
      <c r="D88" s="153"/>
      <c r="E88" s="89" t="s">
        <v>265</v>
      </c>
      <c r="F88" s="91" t="s">
        <v>277</v>
      </c>
      <c r="G88" s="134" t="s">
        <v>273</v>
      </c>
      <c r="H88" s="135"/>
      <c r="I88" s="91" t="s">
        <v>242</v>
      </c>
    </row>
    <row r="89" spans="2:9" ht="164.25" customHeight="1">
      <c r="B89" s="31">
        <v>8</v>
      </c>
      <c r="C89" s="89" t="s">
        <v>257</v>
      </c>
      <c r="D89" s="90" t="s">
        <v>134</v>
      </c>
      <c r="E89" s="89" t="s">
        <v>243</v>
      </c>
      <c r="F89" s="47" t="s">
        <v>246</v>
      </c>
      <c r="G89" s="151" t="s">
        <v>245</v>
      </c>
      <c r="H89" s="151"/>
      <c r="I89" s="12" t="s">
        <v>244</v>
      </c>
    </row>
    <row r="90" spans="2:9" ht="103.5" customHeight="1">
      <c r="B90" s="31">
        <v>9</v>
      </c>
      <c r="C90" s="90" t="s">
        <v>247</v>
      </c>
      <c r="D90" s="140" t="s">
        <v>135</v>
      </c>
      <c r="E90" s="47" t="s">
        <v>248</v>
      </c>
      <c r="F90" s="47" t="s">
        <v>249</v>
      </c>
      <c r="G90" s="151" t="s">
        <v>251</v>
      </c>
      <c r="H90" s="151"/>
      <c r="I90" s="132" t="s">
        <v>250</v>
      </c>
    </row>
    <row r="91" spans="2:9" ht="103.5" customHeight="1">
      <c r="B91" s="31">
        <v>10</v>
      </c>
      <c r="C91" s="91" t="s">
        <v>253</v>
      </c>
      <c r="D91" s="142"/>
      <c r="E91" s="47" t="s">
        <v>254</v>
      </c>
      <c r="F91" s="47" t="s">
        <v>255</v>
      </c>
      <c r="G91" s="172" t="s">
        <v>256</v>
      </c>
      <c r="H91" s="173"/>
      <c r="I91" s="133"/>
    </row>
    <row r="92" spans="2:9" ht="159" customHeight="1">
      <c r="B92" s="157">
        <v>11</v>
      </c>
      <c r="C92" s="136" t="s">
        <v>258</v>
      </c>
      <c r="D92" s="140" t="s">
        <v>136</v>
      </c>
      <c r="E92" s="138" t="s">
        <v>259</v>
      </c>
      <c r="F92" s="47" t="s">
        <v>260</v>
      </c>
      <c r="G92" s="172" t="s">
        <v>261</v>
      </c>
      <c r="H92" s="173"/>
      <c r="I92" s="92" t="s">
        <v>239</v>
      </c>
    </row>
    <row r="93" spans="2:9" ht="159" customHeight="1">
      <c r="B93" s="158"/>
      <c r="C93" s="137"/>
      <c r="D93" s="141"/>
      <c r="E93" s="139"/>
      <c r="F93" s="47" t="s">
        <v>262</v>
      </c>
      <c r="G93" s="134" t="s">
        <v>263</v>
      </c>
      <c r="H93" s="135"/>
      <c r="I93" s="91" t="s">
        <v>242</v>
      </c>
    </row>
    <row r="94" spans="2:9" ht="281.25" customHeight="1">
      <c r="B94" s="31">
        <v>12</v>
      </c>
      <c r="C94" s="93" t="s">
        <v>282</v>
      </c>
      <c r="D94" s="142"/>
      <c r="E94" s="93" t="s">
        <v>283</v>
      </c>
      <c r="F94" s="47" t="s">
        <v>284</v>
      </c>
      <c r="G94" s="134" t="s">
        <v>285</v>
      </c>
      <c r="H94" s="135"/>
      <c r="I94" s="91" t="s">
        <v>242</v>
      </c>
    </row>
    <row r="96" spans="2:9">
      <c r="B96" s="5" t="s">
        <v>53</v>
      </c>
    </row>
    <row r="97" spans="2:8">
      <c r="B97" s="40" t="s">
        <v>54</v>
      </c>
      <c r="C97" s="40" t="s">
        <v>55</v>
      </c>
      <c r="D97" s="40" t="s">
        <v>56</v>
      </c>
      <c r="E97" s="40" t="s">
        <v>57</v>
      </c>
      <c r="F97" s="39" t="s">
        <v>58</v>
      </c>
      <c r="G97" s="40" t="s">
        <v>59</v>
      </c>
    </row>
    <row r="98" spans="2:8">
      <c r="B98" s="34">
        <v>374016</v>
      </c>
      <c r="C98" s="34">
        <v>260</v>
      </c>
      <c r="D98" s="35">
        <v>5440000</v>
      </c>
      <c r="E98" s="34" t="s">
        <v>142</v>
      </c>
      <c r="F98" s="34" t="s">
        <v>143</v>
      </c>
      <c r="G98" s="6" t="s">
        <v>141</v>
      </c>
    </row>
    <row r="101" spans="2:8">
      <c r="B101" s="7" t="s">
        <v>60</v>
      </c>
    </row>
    <row r="102" spans="2:8">
      <c r="B102" s="7"/>
    </row>
    <row r="103" spans="2:8" ht="44.25" customHeight="1">
      <c r="B103" s="94" t="s">
        <v>61</v>
      </c>
      <c r="C103" s="94" t="s">
        <v>62</v>
      </c>
      <c r="D103" s="94" t="s">
        <v>38</v>
      </c>
      <c r="E103" s="94" t="s">
        <v>63</v>
      </c>
      <c r="F103" s="94" t="s">
        <v>203</v>
      </c>
      <c r="G103" s="94" t="s">
        <v>65</v>
      </c>
      <c r="H103" s="95" t="s">
        <v>66</v>
      </c>
    </row>
    <row r="104" spans="2:8" ht="45.75" customHeight="1">
      <c r="B104" s="174">
        <v>100</v>
      </c>
      <c r="C104" s="65">
        <v>111</v>
      </c>
      <c r="D104" s="66" t="s">
        <v>204</v>
      </c>
      <c r="E104" s="67">
        <v>8302800000</v>
      </c>
      <c r="F104" s="67">
        <v>3703100000</v>
      </c>
      <c r="G104" s="68">
        <f>+E104-F104</f>
        <v>4599700000</v>
      </c>
      <c r="H104" s="69"/>
    </row>
    <row r="105" spans="2:8" ht="45.75" customHeight="1">
      <c r="B105" s="174"/>
      <c r="C105" s="65">
        <v>113</v>
      </c>
      <c r="D105" s="66" t="s">
        <v>205</v>
      </c>
      <c r="E105" s="67">
        <v>414799200</v>
      </c>
      <c r="F105" s="67">
        <v>190434200</v>
      </c>
      <c r="G105" s="68">
        <f t="shared" ref="G105:G117" si="0">+E105-F105</f>
        <v>224365000</v>
      </c>
      <c r="H105" s="69"/>
    </row>
    <row r="106" spans="2:8" ht="45.75" customHeight="1">
      <c r="B106" s="174"/>
      <c r="C106" s="65">
        <v>114</v>
      </c>
      <c r="D106" s="66" t="s">
        <v>206</v>
      </c>
      <c r="E106" s="67">
        <v>726466600</v>
      </c>
      <c r="F106" s="65">
        <v>0</v>
      </c>
      <c r="G106" s="68">
        <f t="shared" si="0"/>
        <v>726466600</v>
      </c>
      <c r="H106" s="69"/>
    </row>
    <row r="107" spans="2:8" ht="45.75" customHeight="1">
      <c r="B107" s="174"/>
      <c r="C107" s="65">
        <v>133</v>
      </c>
      <c r="D107" s="66" t="s">
        <v>207</v>
      </c>
      <c r="E107" s="67">
        <v>496026995</v>
      </c>
      <c r="F107" s="67">
        <v>264962000</v>
      </c>
      <c r="G107" s="68">
        <f t="shared" si="0"/>
        <v>231064995</v>
      </c>
      <c r="H107" s="69"/>
    </row>
    <row r="108" spans="2:8" ht="45.75" customHeight="1">
      <c r="B108" s="174"/>
      <c r="C108" s="65">
        <v>137</v>
      </c>
      <c r="D108" s="66" t="s">
        <v>208</v>
      </c>
      <c r="E108" s="67">
        <v>22000000</v>
      </c>
      <c r="F108" s="65">
        <v>0</v>
      </c>
      <c r="G108" s="68">
        <f t="shared" si="0"/>
        <v>22000000</v>
      </c>
      <c r="H108" s="69"/>
    </row>
    <row r="109" spans="2:8" ht="45.75" customHeight="1">
      <c r="B109" s="174"/>
      <c r="C109" s="65">
        <v>144</v>
      </c>
      <c r="D109" s="66" t="s">
        <v>209</v>
      </c>
      <c r="E109" s="67">
        <v>206800000</v>
      </c>
      <c r="F109" s="67">
        <v>95480000</v>
      </c>
      <c r="G109" s="68">
        <f t="shared" si="0"/>
        <v>111320000</v>
      </c>
      <c r="H109" s="69"/>
    </row>
    <row r="110" spans="2:8" ht="45.75" customHeight="1">
      <c r="B110" s="174"/>
      <c r="C110" s="65">
        <v>145</v>
      </c>
      <c r="D110" s="66" t="s">
        <v>210</v>
      </c>
      <c r="E110" s="67">
        <v>42900000</v>
      </c>
      <c r="F110" s="65">
        <v>0</v>
      </c>
      <c r="G110" s="68">
        <f t="shared" si="0"/>
        <v>42900000</v>
      </c>
      <c r="H110" s="69"/>
    </row>
    <row r="111" spans="2:8" ht="45.75" customHeight="1">
      <c r="B111" s="174"/>
      <c r="C111" s="65">
        <v>199</v>
      </c>
      <c r="D111" s="66" t="s">
        <v>211</v>
      </c>
      <c r="E111" s="67">
        <v>476606000</v>
      </c>
      <c r="F111" s="67">
        <v>51936533</v>
      </c>
      <c r="G111" s="68">
        <f t="shared" si="0"/>
        <v>424669467</v>
      </c>
      <c r="H111" s="69"/>
    </row>
    <row r="112" spans="2:8" ht="45.75" customHeight="1">
      <c r="B112" s="175">
        <v>200</v>
      </c>
      <c r="C112" s="94">
        <v>210</v>
      </c>
      <c r="D112" s="96" t="s">
        <v>212</v>
      </c>
      <c r="E112" s="97">
        <v>144000000</v>
      </c>
      <c r="F112" s="98">
        <f>+F113+F114+F115</f>
        <v>51591713</v>
      </c>
      <c r="G112" s="99">
        <f>+E112-F112</f>
        <v>92408287</v>
      </c>
      <c r="H112" s="95"/>
    </row>
    <row r="113" spans="2:8" ht="45.75" customHeight="1">
      <c r="B113" s="176"/>
      <c r="C113" s="65">
        <v>211</v>
      </c>
      <c r="D113" s="70" t="s">
        <v>213</v>
      </c>
      <c r="E113" s="157"/>
      <c r="F113" s="67">
        <v>41944043</v>
      </c>
      <c r="G113" s="179"/>
      <c r="H113" s="183"/>
    </row>
    <row r="114" spans="2:8" ht="45.75" customHeight="1">
      <c r="B114" s="176"/>
      <c r="C114" s="65">
        <v>212</v>
      </c>
      <c r="D114" s="70" t="s">
        <v>214</v>
      </c>
      <c r="E114" s="178"/>
      <c r="F114" s="67">
        <v>5729040</v>
      </c>
      <c r="G114" s="180"/>
      <c r="H114" s="183"/>
    </row>
    <row r="115" spans="2:8" ht="45.75" customHeight="1">
      <c r="B115" s="176"/>
      <c r="C115" s="65">
        <v>214</v>
      </c>
      <c r="D115" s="70" t="s">
        <v>215</v>
      </c>
      <c r="E115" s="158"/>
      <c r="F115" s="67">
        <v>3918630</v>
      </c>
      <c r="G115" s="181"/>
      <c r="H115" s="183"/>
    </row>
    <row r="116" spans="2:8" ht="45.75" customHeight="1">
      <c r="B116" s="176"/>
      <c r="C116" s="34">
        <v>230</v>
      </c>
      <c r="D116" s="71" t="s">
        <v>216</v>
      </c>
      <c r="E116" s="67">
        <v>7200000</v>
      </c>
      <c r="F116" s="65">
        <v>0</v>
      </c>
      <c r="G116" s="72">
        <f t="shared" si="0"/>
        <v>7200000</v>
      </c>
      <c r="H116" s="73"/>
    </row>
    <row r="117" spans="2:8" ht="45.75" customHeight="1">
      <c r="B117" s="176"/>
      <c r="C117" s="40">
        <v>240</v>
      </c>
      <c r="D117" s="100" t="s">
        <v>217</v>
      </c>
      <c r="E117" s="98">
        <v>35500000</v>
      </c>
      <c r="F117" s="101">
        <v>10258900</v>
      </c>
      <c r="G117" s="102">
        <f t="shared" si="0"/>
        <v>25241100</v>
      </c>
      <c r="H117" s="103"/>
    </row>
    <row r="118" spans="2:8" ht="45.75" customHeight="1">
      <c r="B118" s="176"/>
      <c r="C118" s="31">
        <v>244</v>
      </c>
      <c r="D118" s="74" t="s">
        <v>218</v>
      </c>
      <c r="E118" s="75"/>
      <c r="F118" s="76">
        <v>10258900</v>
      </c>
      <c r="G118" s="77"/>
      <c r="H118" s="78"/>
    </row>
    <row r="119" spans="2:8" ht="45.75" customHeight="1">
      <c r="B119" s="176"/>
      <c r="C119" s="40">
        <v>250</v>
      </c>
      <c r="D119" s="96" t="s">
        <v>219</v>
      </c>
      <c r="E119" s="98">
        <v>880888640</v>
      </c>
      <c r="F119" s="101">
        <f>+F120+F121</f>
        <v>463564840</v>
      </c>
      <c r="G119" s="102">
        <f>+E119-F119</f>
        <v>417323800</v>
      </c>
      <c r="H119" s="103"/>
    </row>
    <row r="120" spans="2:8" ht="45.75" customHeight="1">
      <c r="B120" s="176"/>
      <c r="C120" s="31">
        <v>251</v>
      </c>
      <c r="D120" s="74" t="s">
        <v>220</v>
      </c>
      <c r="E120" s="157"/>
      <c r="F120" s="76">
        <v>441000000</v>
      </c>
      <c r="G120" s="184"/>
      <c r="H120" s="186"/>
    </row>
    <row r="121" spans="2:8" ht="45.75" customHeight="1">
      <c r="B121" s="176"/>
      <c r="C121" s="31">
        <v>255</v>
      </c>
      <c r="D121" s="74" t="s">
        <v>221</v>
      </c>
      <c r="E121" s="158"/>
      <c r="F121" s="76">
        <v>22564840</v>
      </c>
      <c r="G121" s="185"/>
      <c r="H121" s="186"/>
    </row>
    <row r="122" spans="2:8" ht="45.75" customHeight="1">
      <c r="B122" s="176"/>
      <c r="C122" s="40">
        <v>260</v>
      </c>
      <c r="D122" s="96" t="s">
        <v>222</v>
      </c>
      <c r="E122" s="98">
        <v>31460006</v>
      </c>
      <c r="F122" s="101">
        <f>+F123+F124</f>
        <v>5920000</v>
      </c>
      <c r="G122" s="104">
        <f>+E122-F122</f>
        <v>25540006</v>
      </c>
      <c r="H122" s="105"/>
    </row>
    <row r="123" spans="2:8" ht="45.75" customHeight="1">
      <c r="B123" s="176"/>
      <c r="C123" s="34">
        <v>264</v>
      </c>
      <c r="D123" s="79" t="s">
        <v>144</v>
      </c>
      <c r="E123" s="187"/>
      <c r="F123" s="67">
        <v>5440000</v>
      </c>
      <c r="G123" s="184"/>
      <c r="H123" s="78"/>
    </row>
    <row r="124" spans="2:8" ht="45.75" customHeight="1">
      <c r="B124" s="176"/>
      <c r="C124" s="31">
        <v>268</v>
      </c>
      <c r="D124" s="74" t="s">
        <v>223</v>
      </c>
      <c r="E124" s="188"/>
      <c r="F124" s="67">
        <v>480000</v>
      </c>
      <c r="G124" s="185"/>
      <c r="H124" s="78"/>
    </row>
    <row r="125" spans="2:8" ht="45.75" customHeight="1">
      <c r="B125" s="176"/>
      <c r="C125" s="40">
        <v>270</v>
      </c>
      <c r="D125" s="96" t="s">
        <v>224</v>
      </c>
      <c r="E125" s="98">
        <v>927040870</v>
      </c>
      <c r="F125" s="98">
        <f>+F126</f>
        <v>382853334</v>
      </c>
      <c r="G125" s="104">
        <f>+E125-F125</f>
        <v>544187536</v>
      </c>
      <c r="H125" s="103"/>
    </row>
    <row r="126" spans="2:8" ht="45.75" customHeight="1">
      <c r="B126" s="176"/>
      <c r="C126" s="31">
        <v>271</v>
      </c>
      <c r="D126" s="74" t="s">
        <v>225</v>
      </c>
      <c r="E126" s="80"/>
      <c r="F126" s="76">
        <v>382853334</v>
      </c>
      <c r="G126" s="81"/>
      <c r="H126" s="78"/>
    </row>
    <row r="127" spans="2:8" ht="45.75" customHeight="1">
      <c r="B127" s="176"/>
      <c r="C127" s="40">
        <v>280</v>
      </c>
      <c r="D127" s="96" t="s">
        <v>226</v>
      </c>
      <c r="E127" s="98">
        <v>3200000</v>
      </c>
      <c r="F127" s="101">
        <v>1600000</v>
      </c>
      <c r="G127" s="104">
        <f>+E127-F127</f>
        <v>1600000</v>
      </c>
      <c r="H127" s="103"/>
    </row>
    <row r="128" spans="2:8" ht="45.75" customHeight="1">
      <c r="B128" s="177"/>
      <c r="C128" s="31">
        <v>282</v>
      </c>
      <c r="D128" s="74" t="s">
        <v>227</v>
      </c>
      <c r="E128" s="80"/>
      <c r="F128" s="76">
        <v>1600000</v>
      </c>
      <c r="G128" s="81"/>
      <c r="H128" s="78"/>
    </row>
    <row r="129" spans="2:8" ht="45.75" customHeight="1">
      <c r="B129" s="182">
        <v>300</v>
      </c>
      <c r="C129" s="31">
        <v>330</v>
      </c>
      <c r="D129" s="74" t="s">
        <v>228</v>
      </c>
      <c r="E129" s="67">
        <v>6000000</v>
      </c>
      <c r="F129" s="80">
        <v>0</v>
      </c>
      <c r="G129" s="81">
        <f>+E129-F129</f>
        <v>6000000</v>
      </c>
      <c r="H129" s="78"/>
    </row>
    <row r="130" spans="2:8" ht="45.75" customHeight="1">
      <c r="B130" s="182"/>
      <c r="C130" s="31">
        <v>340</v>
      </c>
      <c r="D130" s="74" t="s">
        <v>229</v>
      </c>
      <c r="E130" s="67">
        <v>5500000</v>
      </c>
      <c r="F130" s="80">
        <v>0</v>
      </c>
      <c r="G130" s="81">
        <f>+E130-F130</f>
        <v>5500000</v>
      </c>
      <c r="H130" s="78"/>
    </row>
    <row r="131" spans="2:8" ht="45.75" customHeight="1">
      <c r="B131" s="182"/>
      <c r="C131" s="40">
        <v>360</v>
      </c>
      <c r="D131" s="96" t="s">
        <v>230</v>
      </c>
      <c r="E131" s="98">
        <v>10000000</v>
      </c>
      <c r="F131" s="98">
        <v>10000000</v>
      </c>
      <c r="G131" s="104">
        <v>0</v>
      </c>
      <c r="H131" s="103"/>
    </row>
    <row r="132" spans="2:8" ht="45.75" customHeight="1">
      <c r="B132" s="182"/>
      <c r="C132" s="31">
        <v>361</v>
      </c>
      <c r="D132" s="74" t="s">
        <v>231</v>
      </c>
      <c r="E132" s="82"/>
      <c r="F132" s="76">
        <v>10000000</v>
      </c>
      <c r="G132" s="81"/>
      <c r="H132" s="78"/>
    </row>
    <row r="133" spans="2:8" ht="45.75" customHeight="1">
      <c r="B133" s="182"/>
      <c r="C133" s="40">
        <v>390</v>
      </c>
      <c r="D133" s="96" t="s">
        <v>232</v>
      </c>
      <c r="E133" s="98">
        <v>3500000</v>
      </c>
      <c r="F133" s="40">
        <v>0</v>
      </c>
      <c r="G133" s="104">
        <f>+E133-F133</f>
        <v>3500000</v>
      </c>
      <c r="H133" s="103"/>
    </row>
    <row r="134" spans="2:8" ht="45.75" customHeight="1">
      <c r="B134" s="31">
        <v>900</v>
      </c>
      <c r="C134" s="31">
        <v>910</v>
      </c>
      <c r="D134" s="33" t="s">
        <v>233</v>
      </c>
      <c r="E134" s="67">
        <v>6730000</v>
      </c>
      <c r="F134" s="80">
        <v>0</v>
      </c>
      <c r="G134" s="81">
        <f>+E134-F134</f>
        <v>6730000</v>
      </c>
      <c r="H134" s="78"/>
    </row>
    <row r="135" spans="2:8">
      <c r="B135" s="7"/>
    </row>
    <row r="136" spans="2:8">
      <c r="B136" s="7"/>
    </row>
    <row r="137" spans="2:8">
      <c r="B137" s="7"/>
    </row>
    <row r="138" spans="2:8">
      <c r="B138" s="7"/>
    </row>
    <row r="139" spans="2:8">
      <c r="B139" s="7"/>
    </row>
    <row r="140" spans="2:8">
      <c r="B140" s="7"/>
    </row>
    <row r="141" spans="2:8">
      <c r="B141" s="7"/>
    </row>
    <row r="142" spans="2:8">
      <c r="B142" s="7"/>
    </row>
    <row r="143" spans="2:8">
      <c r="B143" s="7"/>
    </row>
    <row r="144" spans="2:8">
      <c r="B144" s="7"/>
    </row>
    <row r="145" spans="2:6">
      <c r="B145" s="7"/>
    </row>
    <row r="146" spans="2:6">
      <c r="B146" s="7"/>
    </row>
    <row r="147" spans="2:6">
      <c r="B147" s="7"/>
    </row>
    <row r="148" spans="2:6">
      <c r="B148" s="7"/>
    </row>
    <row r="149" spans="2:6">
      <c r="B149" s="7"/>
    </row>
    <row r="150" spans="2:6">
      <c r="B150" s="7"/>
    </row>
    <row r="151" spans="2:6">
      <c r="B151" s="7"/>
    </row>
    <row r="152" spans="2:6">
      <c r="B152" s="7"/>
    </row>
    <row r="155" spans="2:6">
      <c r="B155" s="9" t="s">
        <v>67</v>
      </c>
    </row>
    <row r="156" spans="2:6">
      <c r="B156" s="8" t="s">
        <v>3</v>
      </c>
      <c r="C156" s="8" t="s">
        <v>68</v>
      </c>
      <c r="D156" s="8" t="s">
        <v>69</v>
      </c>
      <c r="E156" s="8" t="s">
        <v>70</v>
      </c>
      <c r="F156" s="4" t="s">
        <v>71</v>
      </c>
    </row>
    <row r="157" spans="2:6">
      <c r="B157" s="159" t="s">
        <v>234</v>
      </c>
      <c r="C157" s="160"/>
      <c r="D157" s="160"/>
      <c r="E157" s="160"/>
      <c r="F157" s="161"/>
    </row>
    <row r="158" spans="2:6">
      <c r="B158" s="162"/>
      <c r="C158" s="163"/>
      <c r="D158" s="163"/>
      <c r="E158" s="163"/>
      <c r="F158" s="164"/>
    </row>
    <row r="159" spans="2:6">
      <c r="B159" s="13"/>
      <c r="C159" s="13"/>
      <c r="D159" s="13"/>
      <c r="E159" s="14"/>
    </row>
    <row r="160" spans="2:6">
      <c r="B160" s="2" t="s">
        <v>72</v>
      </c>
    </row>
    <row r="161" spans="2:8">
      <c r="B161" s="9" t="s">
        <v>73</v>
      </c>
    </row>
    <row r="162" spans="2:8" ht="30">
      <c r="B162" s="50" t="s">
        <v>37</v>
      </c>
      <c r="C162" s="50" t="s">
        <v>74</v>
      </c>
      <c r="D162" s="50" t="s">
        <v>38</v>
      </c>
      <c r="E162" s="50" t="s">
        <v>75</v>
      </c>
      <c r="F162" s="50" t="s">
        <v>76</v>
      </c>
    </row>
    <row r="163" spans="2:8" ht="30">
      <c r="B163" s="8">
        <v>1</v>
      </c>
      <c r="C163" s="26" t="s">
        <v>157</v>
      </c>
      <c r="D163" s="8" t="s">
        <v>158</v>
      </c>
      <c r="E163" s="8" t="s">
        <v>156</v>
      </c>
      <c r="F163" s="42" t="s">
        <v>159</v>
      </c>
    </row>
    <row r="164" spans="2:8" ht="30">
      <c r="B164" s="8">
        <v>2</v>
      </c>
      <c r="C164" s="26" t="s">
        <v>160</v>
      </c>
      <c r="D164" s="8" t="s">
        <v>158</v>
      </c>
      <c r="E164" s="8" t="s">
        <v>156</v>
      </c>
      <c r="F164" s="42" t="s">
        <v>161</v>
      </c>
    </row>
    <row r="165" spans="2:8" ht="30">
      <c r="B165" s="4">
        <v>3</v>
      </c>
      <c r="C165" s="45" t="s">
        <v>162</v>
      </c>
      <c r="D165" s="47" t="s">
        <v>158</v>
      </c>
      <c r="E165" s="8" t="s">
        <v>156</v>
      </c>
      <c r="F165" s="46" t="s">
        <v>163</v>
      </c>
    </row>
    <row r="166" spans="2:8" ht="30">
      <c r="B166" s="4">
        <v>4</v>
      </c>
      <c r="C166" s="45" t="s">
        <v>164</v>
      </c>
      <c r="D166" s="47" t="s">
        <v>165</v>
      </c>
      <c r="E166" s="8" t="s">
        <v>156</v>
      </c>
      <c r="F166" s="48" t="s">
        <v>166</v>
      </c>
    </row>
    <row r="168" spans="2:8">
      <c r="B168" s="9" t="s">
        <v>77</v>
      </c>
    </row>
    <row r="169" spans="2:8" ht="30">
      <c r="B169" s="50" t="s">
        <v>78</v>
      </c>
      <c r="C169" s="50" t="s">
        <v>79</v>
      </c>
      <c r="D169" s="50" t="s">
        <v>80</v>
      </c>
      <c r="E169" s="50" t="s">
        <v>71</v>
      </c>
      <c r="F169" s="51" t="s">
        <v>81</v>
      </c>
    </row>
    <row r="170" spans="2:8">
      <c r="B170" s="198" t="s">
        <v>167</v>
      </c>
      <c r="C170" s="199"/>
      <c r="D170" s="199"/>
      <c r="E170" s="199"/>
      <c r="F170" s="200"/>
    </row>
    <row r="171" spans="2:8">
      <c r="B171" s="14"/>
      <c r="C171" s="14"/>
      <c r="D171" s="14"/>
      <c r="E171" s="14"/>
    </row>
    <row r="172" spans="2:8">
      <c r="B172" s="9" t="s">
        <v>82</v>
      </c>
    </row>
    <row r="173" spans="2:8">
      <c r="B173" s="201" t="s">
        <v>191</v>
      </c>
      <c r="C173" s="201" t="s">
        <v>168</v>
      </c>
      <c r="D173" s="39" t="s">
        <v>168</v>
      </c>
      <c r="E173" s="201" t="s">
        <v>169</v>
      </c>
      <c r="F173" s="201" t="s">
        <v>170</v>
      </c>
      <c r="G173" s="201" t="s">
        <v>171</v>
      </c>
      <c r="H173" s="201" t="s">
        <v>172</v>
      </c>
    </row>
    <row r="174" spans="2:8">
      <c r="B174" s="201"/>
      <c r="C174" s="201"/>
      <c r="D174" s="39" t="s">
        <v>173</v>
      </c>
      <c r="E174" s="201"/>
      <c r="F174" s="201"/>
      <c r="G174" s="201"/>
      <c r="H174" s="201"/>
    </row>
    <row r="175" spans="2:8" ht="27.75" customHeight="1">
      <c r="B175" s="202" t="s">
        <v>190</v>
      </c>
      <c r="C175" s="203"/>
      <c r="D175" s="204" t="s">
        <v>83</v>
      </c>
      <c r="E175" s="205"/>
      <c r="F175" s="205"/>
      <c r="G175" s="205"/>
      <c r="H175" s="206"/>
    </row>
    <row r="176" spans="2:8">
      <c r="B176" s="49" t="s">
        <v>174</v>
      </c>
      <c r="C176" s="47">
        <v>20</v>
      </c>
      <c r="D176" s="47" t="s">
        <v>175</v>
      </c>
      <c r="E176" s="47">
        <v>3</v>
      </c>
      <c r="F176" s="47">
        <v>3</v>
      </c>
      <c r="G176" s="47">
        <v>6</v>
      </c>
      <c r="H176" s="47" t="s">
        <v>187</v>
      </c>
    </row>
    <row r="177" spans="2:8" ht="20.25" customHeight="1">
      <c r="B177" s="49" t="s">
        <v>176</v>
      </c>
      <c r="C177" s="47">
        <v>25</v>
      </c>
      <c r="D177" s="47" t="s">
        <v>177</v>
      </c>
      <c r="E177" s="47">
        <v>3</v>
      </c>
      <c r="F177" s="47">
        <v>1</v>
      </c>
      <c r="G177" s="47">
        <v>11</v>
      </c>
      <c r="H177" s="47" t="s">
        <v>188</v>
      </c>
    </row>
    <row r="178" spans="2:8" ht="20.25" customHeight="1">
      <c r="B178" s="49" t="s">
        <v>178</v>
      </c>
      <c r="C178" s="47">
        <v>18</v>
      </c>
      <c r="D178" s="47" t="s">
        <v>177</v>
      </c>
      <c r="E178" s="47">
        <v>4</v>
      </c>
      <c r="F178" s="47" t="s">
        <v>177</v>
      </c>
      <c r="G178" s="47">
        <v>3</v>
      </c>
      <c r="H178" s="47" t="s">
        <v>189</v>
      </c>
    </row>
    <row r="179" spans="2:8" ht="20.25" customHeight="1">
      <c r="B179" s="49" t="s">
        <v>179</v>
      </c>
      <c r="C179" s="47">
        <v>3</v>
      </c>
      <c r="D179" s="47" t="s">
        <v>177</v>
      </c>
      <c r="E179" s="47" t="s">
        <v>177</v>
      </c>
      <c r="F179" s="47" t="s">
        <v>175</v>
      </c>
      <c r="G179" s="47">
        <v>7</v>
      </c>
      <c r="H179" s="47" t="s">
        <v>180</v>
      </c>
    </row>
    <row r="180" spans="2:8" ht="20.25" customHeight="1">
      <c r="B180" s="49" t="s">
        <v>181</v>
      </c>
      <c r="C180" s="47">
        <v>16</v>
      </c>
      <c r="D180" s="47" t="s">
        <v>177</v>
      </c>
      <c r="E180" s="47">
        <v>1</v>
      </c>
      <c r="F180" s="47">
        <v>2</v>
      </c>
      <c r="G180" s="47">
        <v>2</v>
      </c>
      <c r="H180" s="47" t="s">
        <v>182</v>
      </c>
    </row>
    <row r="181" spans="2:8" ht="21.75" customHeight="1">
      <c r="B181" s="49" t="s">
        <v>183</v>
      </c>
      <c r="C181" s="47">
        <v>9</v>
      </c>
      <c r="D181" s="47" t="s">
        <v>177</v>
      </c>
      <c r="E181" s="47" t="s">
        <v>177</v>
      </c>
      <c r="F181" s="47" t="s">
        <v>184</v>
      </c>
      <c r="G181" s="47">
        <v>3</v>
      </c>
      <c r="H181" s="47" t="s">
        <v>185</v>
      </c>
    </row>
    <row r="182" spans="2:8">
      <c r="B182" s="32" t="s">
        <v>186</v>
      </c>
      <c r="C182" s="32">
        <v>91</v>
      </c>
      <c r="D182" s="32" t="s">
        <v>175</v>
      </c>
      <c r="E182" s="32">
        <v>11</v>
      </c>
      <c r="F182" s="32">
        <v>6</v>
      </c>
      <c r="G182" s="32">
        <v>32</v>
      </c>
      <c r="H182" s="32">
        <v>29</v>
      </c>
    </row>
    <row r="186" spans="2:8">
      <c r="B186" s="3" t="s">
        <v>300</v>
      </c>
    </row>
    <row r="187" spans="2:8">
      <c r="B187" s="84" t="s">
        <v>84</v>
      </c>
      <c r="C187" s="6"/>
      <c r="D187" s="6"/>
    </row>
    <row r="188" spans="2:8" ht="30">
      <c r="B188" s="85" t="s">
        <v>85</v>
      </c>
      <c r="C188" s="36" t="s">
        <v>38</v>
      </c>
      <c r="D188" s="37" t="s">
        <v>86</v>
      </c>
    </row>
    <row r="189" spans="2:8" ht="45" customHeight="1">
      <c r="B189" s="60">
        <v>1</v>
      </c>
      <c r="C189" s="61" t="s">
        <v>196</v>
      </c>
      <c r="D189" s="62" t="s">
        <v>197</v>
      </c>
      <c r="E189" s="83"/>
    </row>
    <row r="190" spans="2:8" ht="45" customHeight="1">
      <c r="B190" s="60">
        <v>3</v>
      </c>
      <c r="C190" s="61" t="s">
        <v>198</v>
      </c>
      <c r="D190" s="62" t="s">
        <v>199</v>
      </c>
      <c r="E190" s="83"/>
    </row>
    <row r="191" spans="2:8" ht="18" customHeight="1">
      <c r="B191" s="165" t="s">
        <v>87</v>
      </c>
      <c r="C191" s="165"/>
      <c r="D191" s="165"/>
    </row>
    <row r="192" spans="2:8" ht="30">
      <c r="B192" s="64" t="s">
        <v>85</v>
      </c>
      <c r="C192" s="6" t="s">
        <v>38</v>
      </c>
      <c r="D192" s="12" t="s">
        <v>86</v>
      </c>
    </row>
    <row r="193" spans="2:5" ht="60" customHeight="1">
      <c r="B193" s="60">
        <v>4</v>
      </c>
      <c r="C193" s="63" t="s">
        <v>200</v>
      </c>
      <c r="D193" s="62" t="s">
        <v>201</v>
      </c>
      <c r="E193" s="83"/>
    </row>
    <row r="194" spans="2:5">
      <c r="B194" s="84" t="s">
        <v>88</v>
      </c>
      <c r="C194" s="6"/>
      <c r="D194" s="6"/>
    </row>
    <row r="195" spans="2:5" ht="30">
      <c r="B195" s="64" t="s">
        <v>85</v>
      </c>
      <c r="C195" s="6" t="s">
        <v>38</v>
      </c>
      <c r="D195" s="12" t="s">
        <v>86</v>
      </c>
    </row>
    <row r="196" spans="2:5" ht="27" customHeight="1">
      <c r="B196" s="189" t="s">
        <v>202</v>
      </c>
      <c r="C196" s="190"/>
      <c r="D196" s="191"/>
    </row>
    <row r="197" spans="2:5">
      <c r="B197" s="84" t="s">
        <v>89</v>
      </c>
      <c r="C197" s="6"/>
      <c r="D197" s="6"/>
    </row>
    <row r="198" spans="2:5" ht="30">
      <c r="B198" s="64" t="s">
        <v>85</v>
      </c>
      <c r="C198" s="6" t="s">
        <v>38</v>
      </c>
      <c r="D198" s="12" t="s">
        <v>86</v>
      </c>
    </row>
    <row r="199" spans="2:5">
      <c r="B199" s="166" t="s">
        <v>202</v>
      </c>
      <c r="C199" s="167"/>
      <c r="D199" s="168"/>
    </row>
    <row r="200" spans="2:5">
      <c r="B200" s="169"/>
      <c r="C200" s="170"/>
      <c r="D200" s="171"/>
    </row>
    <row r="201" spans="2:5">
      <c r="B201" s="10"/>
    </row>
    <row r="202" spans="2:5">
      <c r="B202" s="3" t="s">
        <v>90</v>
      </c>
    </row>
    <row r="203" spans="2:5" ht="30">
      <c r="B203" s="86" t="s">
        <v>3</v>
      </c>
      <c r="C203" s="51" t="s">
        <v>91</v>
      </c>
      <c r="D203" s="37" t="s">
        <v>92</v>
      </c>
    </row>
    <row r="204" spans="2:5" ht="24.75" customHeight="1">
      <c r="B204" s="189" t="s">
        <v>202</v>
      </c>
      <c r="C204" s="190"/>
      <c r="D204" s="191"/>
    </row>
    <row r="205" spans="2:5">
      <c r="B205" s="87"/>
      <c r="C205" s="22"/>
      <c r="D205" s="22"/>
    </row>
    <row r="206" spans="2:5">
      <c r="B206" s="87"/>
      <c r="C206" s="22"/>
      <c r="D206" s="22"/>
    </row>
    <row r="207" spans="2:5">
      <c r="B207" s="10"/>
    </row>
    <row r="208" spans="2:5">
      <c r="B208" s="3" t="s">
        <v>93</v>
      </c>
    </row>
    <row r="209" spans="2:4">
      <c r="B209" s="122" t="s">
        <v>286</v>
      </c>
      <c r="C209" s="123"/>
      <c r="D209" s="124"/>
    </row>
    <row r="210" spans="2:4">
      <c r="B210" s="125"/>
      <c r="C210" s="126"/>
      <c r="D210" s="127"/>
    </row>
    <row r="211" spans="2:4">
      <c r="B211" s="125"/>
      <c r="C211" s="126"/>
      <c r="D211" s="127"/>
    </row>
    <row r="212" spans="2:4">
      <c r="B212" s="125"/>
      <c r="C212" s="126"/>
      <c r="D212" s="127"/>
    </row>
    <row r="213" spans="2:4">
      <c r="B213" s="128"/>
      <c r="C213" s="129"/>
      <c r="D213" s="130"/>
    </row>
  </sheetData>
  <mergeCells count="58">
    <mergeCell ref="H173:H174"/>
    <mergeCell ref="B175:C175"/>
    <mergeCell ref="D175:H175"/>
    <mergeCell ref="B204:D204"/>
    <mergeCell ref="B196:D196"/>
    <mergeCell ref="D74:G74"/>
    <mergeCell ref="B11:E11"/>
    <mergeCell ref="B8:E8"/>
    <mergeCell ref="F60:F65"/>
    <mergeCell ref="B170:F170"/>
    <mergeCell ref="B173:B174"/>
    <mergeCell ref="C173:C174"/>
    <mergeCell ref="E173:E174"/>
    <mergeCell ref="F173:F174"/>
    <mergeCell ref="G173:G174"/>
    <mergeCell ref="E120:E121"/>
    <mergeCell ref="G120:G121"/>
    <mergeCell ref="H120:H121"/>
    <mergeCell ref="E123:E124"/>
    <mergeCell ref="G123:G124"/>
    <mergeCell ref="B157:F158"/>
    <mergeCell ref="B191:D191"/>
    <mergeCell ref="B199:D200"/>
    <mergeCell ref="B76:G77"/>
    <mergeCell ref="G89:H89"/>
    <mergeCell ref="G90:H90"/>
    <mergeCell ref="D90:D91"/>
    <mergeCell ref="G91:H91"/>
    <mergeCell ref="G92:H92"/>
    <mergeCell ref="B92:B93"/>
    <mergeCell ref="B104:B111"/>
    <mergeCell ref="B112:B128"/>
    <mergeCell ref="E113:E115"/>
    <mergeCell ref="G113:G115"/>
    <mergeCell ref="B129:B133"/>
    <mergeCell ref="H113:H115"/>
    <mergeCell ref="G87:H87"/>
    <mergeCell ref="G88:H88"/>
    <mergeCell ref="C81:C82"/>
    <mergeCell ref="B81:B82"/>
    <mergeCell ref="D81:D82"/>
    <mergeCell ref="G83:H83"/>
    <mergeCell ref="B209:D213"/>
    <mergeCell ref="B33:F34"/>
    <mergeCell ref="I90:I91"/>
    <mergeCell ref="G93:H93"/>
    <mergeCell ref="C92:C93"/>
    <mergeCell ref="E92:E93"/>
    <mergeCell ref="D92:D94"/>
    <mergeCell ref="G94:H94"/>
    <mergeCell ref="B69:I70"/>
    <mergeCell ref="G80:H80"/>
    <mergeCell ref="G81:H81"/>
    <mergeCell ref="G82:H82"/>
    <mergeCell ref="D83:D88"/>
    <mergeCell ref="G84:H84"/>
    <mergeCell ref="G85:H85"/>
    <mergeCell ref="G86:H86"/>
  </mergeCells>
  <hyperlinks>
    <hyperlink ref="F37" r:id="rId1"/>
    <hyperlink ref="F39" r:id="rId2"/>
    <hyperlink ref="D54" r:id="rId3"/>
    <hyperlink ref="F163" r:id="rId4"/>
    <hyperlink ref="F164" r:id="rId5"/>
    <hyperlink ref="F166" r:id="rId6"/>
    <hyperlink ref="I81" r:id="rId7"/>
    <hyperlink ref="I82" r:id="rId8"/>
    <hyperlink ref="I92" r:id="rId9"/>
    <hyperlink ref="C31" r:id="rId10"/>
  </hyperlinks>
  <pageMargins left="0.7" right="0.7" top="0.75" bottom="0.75" header="0.3" footer="0.3"/>
  <pageSetup paperSize="131" scale="60" orientation="landscape" r:id="rId11"/>
  <rowBreaks count="5" manualBreakCount="5">
    <brk id="32" min="1" max="8" man="1"/>
    <brk id="78" min="1" max="8" man="1"/>
    <brk id="95" min="1" max="8" man="1"/>
    <brk id="159" min="1" max="8" man="1"/>
    <brk id="184" min="1" max="8" man="1"/>
  </rowBreaks>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A4" workbookViewId="0">
      <selection activeCell="K9" sqref="K9"/>
    </sheetView>
  </sheetViews>
  <sheetFormatPr baseColWidth="10" defaultRowHeight="15"/>
  <cols>
    <col min="2" max="2" width="14.85546875" customWidth="1"/>
    <col min="3" max="3" width="17" customWidth="1"/>
    <col min="5" max="5" width="17.140625" customWidth="1"/>
    <col min="6" max="6" width="15.7109375" customWidth="1"/>
    <col min="7" max="7" width="17.7109375" customWidth="1"/>
  </cols>
  <sheetData>
    <row r="1" spans="1:8" ht="48.75" thickBot="1">
      <c r="A1" s="207" t="s">
        <v>287</v>
      </c>
      <c r="B1" s="208"/>
      <c r="C1" s="106" t="s">
        <v>288</v>
      </c>
      <c r="D1" s="106" t="s">
        <v>289</v>
      </c>
      <c r="E1" s="106" t="s">
        <v>290</v>
      </c>
      <c r="F1" s="107" t="s">
        <v>64</v>
      </c>
      <c r="G1" s="107" t="s">
        <v>291</v>
      </c>
      <c r="H1" s="106" t="s">
        <v>43</v>
      </c>
    </row>
    <row r="2" spans="1:8" ht="24.75" thickBot="1">
      <c r="A2" s="108">
        <v>100</v>
      </c>
      <c r="B2" s="109" t="s">
        <v>292</v>
      </c>
      <c r="C2" s="110">
        <v>10688398795</v>
      </c>
      <c r="D2" s="111">
        <v>0</v>
      </c>
      <c r="E2" s="110">
        <v>10688398795</v>
      </c>
      <c r="F2" s="110">
        <v>4305912733</v>
      </c>
      <c r="G2" s="110">
        <v>6382486062</v>
      </c>
      <c r="H2" s="112">
        <v>0.4</v>
      </c>
    </row>
    <row r="3" spans="1:8" ht="24.75" thickBot="1">
      <c r="A3" s="108">
        <v>200</v>
      </c>
      <c r="B3" s="109" t="s">
        <v>293</v>
      </c>
      <c r="C3" s="110">
        <v>2057459516</v>
      </c>
      <c r="D3" s="110">
        <v>-28170000</v>
      </c>
      <c r="E3" s="110">
        <v>2029289516</v>
      </c>
      <c r="F3" s="110">
        <v>915788787</v>
      </c>
      <c r="G3" s="110">
        <v>1113500729</v>
      </c>
      <c r="H3" s="112">
        <v>0.45</v>
      </c>
    </row>
    <row r="4" spans="1:8" ht="36.75" thickBot="1">
      <c r="A4" s="108">
        <v>300</v>
      </c>
      <c r="B4" s="109" t="s">
        <v>294</v>
      </c>
      <c r="C4" s="110">
        <v>10000000</v>
      </c>
      <c r="D4" s="110">
        <v>15000000</v>
      </c>
      <c r="E4" s="110">
        <v>25000000</v>
      </c>
      <c r="F4" s="110">
        <v>10000000</v>
      </c>
      <c r="G4" s="110">
        <v>15000000</v>
      </c>
      <c r="H4" s="112">
        <v>0.4</v>
      </c>
    </row>
    <row r="5" spans="1:8" ht="15.75" thickBot="1">
      <c r="A5" s="108">
        <v>900</v>
      </c>
      <c r="B5" s="109" t="s">
        <v>295</v>
      </c>
      <c r="C5" s="110">
        <v>1000000</v>
      </c>
      <c r="D5" s="110">
        <v>5730000</v>
      </c>
      <c r="E5" s="110">
        <v>6730000</v>
      </c>
      <c r="F5" s="111">
        <v>0</v>
      </c>
      <c r="G5" s="110">
        <v>6730000</v>
      </c>
      <c r="H5" s="112">
        <v>0</v>
      </c>
    </row>
    <row r="12" spans="1:8" ht="24.75" thickBot="1">
      <c r="B12" s="109" t="s">
        <v>292</v>
      </c>
      <c r="C12" s="112">
        <v>0.4</v>
      </c>
    </row>
    <row r="13" spans="1:8" ht="24.75" thickBot="1">
      <c r="B13" s="109" t="s">
        <v>293</v>
      </c>
      <c r="C13" s="112">
        <v>0.45</v>
      </c>
    </row>
    <row r="14" spans="1:8" ht="36.75" thickBot="1">
      <c r="B14" s="109" t="s">
        <v>294</v>
      </c>
      <c r="C14" s="112">
        <v>0.4</v>
      </c>
    </row>
    <row r="15" spans="1:8" ht="15.75" thickBot="1">
      <c r="B15" s="109" t="s">
        <v>295</v>
      </c>
      <c r="C15" s="112">
        <v>0</v>
      </c>
    </row>
  </sheetData>
  <mergeCells count="1">
    <mergeCell ref="A1:B1"/>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Hoja4</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Andrea Chamorro</cp:lastModifiedBy>
  <cp:lastPrinted>2020-07-10T19:58:22Z</cp:lastPrinted>
  <dcterms:created xsi:type="dcterms:W3CDTF">2020-06-23T19:35:00Z</dcterms:created>
  <dcterms:modified xsi:type="dcterms:W3CDTF">2020-07-13T15:45:44Z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2058-11.2.0.9431</vt:lpwstr>
  </property>
</Properties>
</file>