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drea Chamorro\Desktop\"/>
    </mc:Choice>
  </mc:AlternateContent>
  <bookViews>
    <workbookView xWindow="0" yWindow="0" windowWidth="19440" windowHeight="7830"/>
  </bookViews>
  <sheets>
    <sheet name="Hoja1" sheetId="1" r:id="rId1"/>
    <sheet name="Hoja4" sheetId="4" r:id="rId2"/>
  </sheets>
  <definedNames>
    <definedName name="_xlnm.Print_Area" localSheetId="0">Hoja1!$A$1:$I$220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4" i="1" l="1"/>
  <c r="G133" i="1"/>
  <c r="G130" i="1"/>
  <c r="G129" i="1"/>
  <c r="G127" i="1"/>
  <c r="F125" i="1"/>
  <c r="G125" i="1" s="1"/>
  <c r="F122" i="1"/>
  <c r="G122" i="1" s="1"/>
  <c r="F119" i="1"/>
  <c r="G119" i="1" s="1"/>
  <c r="G117" i="1"/>
  <c r="G116" i="1"/>
  <c r="F112" i="1"/>
  <c r="G112" i="1" s="1"/>
  <c r="G111" i="1"/>
  <c r="G110" i="1"/>
  <c r="G109" i="1"/>
  <c r="G108" i="1"/>
  <c r="G107" i="1"/>
  <c r="G106" i="1"/>
  <c r="G105" i="1"/>
  <c r="G104" i="1"/>
</calcChain>
</file>

<file path=xl/sharedStrings.xml><?xml version="1.0" encoding="utf-8"?>
<sst xmlns="http://schemas.openxmlformats.org/spreadsheetml/2006/main" count="382" uniqueCount="301">
  <si>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</si>
  <si>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</si>
  <si>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</si>
  <si>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</si>
  <si>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</si>
  <si>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</si>
  <si>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</si>
  <si>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</si>
  <si>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</si>
  <si>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</si>
  <si>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</si>
  <si>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</si>
  <si>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</si>
  <si>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</si>
  <si>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</si>
  <si>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</si>
  <si>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</si>
  <si>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</si>
  <si>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</si>
  <si>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</si>
  <si>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</si>
  <si>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</si>
  <si>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</si>
  <si>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</si>
  <si>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</si>
  <si>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</si>
  <si>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</si>
  <si>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</si>
  <si>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</si>
  <si>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</si>
  <si>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</si>
  <si>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</si>
  <si>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</si>
  <si>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</si>
  <si>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</si>
  <si>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</si>
  <si>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</si>
  <si>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</si>
  <si>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</si>
  <si>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</si>
  <si>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</si>
  <si>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</si>
  <si>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</si>
  <si>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</si>
  <si>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</si>
  <si>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</si>
  <si>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</si>
  <si>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</si>
  <si>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</si>
  <si>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</si>
  <si>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</si>
  <si>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</si>
  <si>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</si>
  <si>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</si>
  <si>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</si>
  <si>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</si>
  <si>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</si>
  <si>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</si>
  <si>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</si>
  <si>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</si>
  <si>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</si>
  <si>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</si>
  <si>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</si>
  <si>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</si>
  <si>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</si>
  <si>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</si>
  <si>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</si>
  <si>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</si>
  <si>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</si>
  <si>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</si>
  <si>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</si>
  <si>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</si>
  <si>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</si>
  <si>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</si>
  <si>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</si>
  <si>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</si>
  <si>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</si>
  <si>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</si>
  <si>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</si>
  <si>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</si>
  <si>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</si>
  <si>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</si>
  <si>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</si>
  <si>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</si>
  <si>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</si>
  <si>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Nro. de Informe</t>
  </si>
  <si>
    <t>Evidencia (Enlace Ley 5282/14)</t>
  </si>
  <si>
    <t>Auditorias de Gestión</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</si>
  <si>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</si>
  <si>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</si>
  <si>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</si>
  <si>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</si>
  <si>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</si>
  <si>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</si>
  <si>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Secretaria d ela Función Pública</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</si>
  <si>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</si>
  <si>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</si>
  <si>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</si>
  <si>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</si>
  <si>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</si>
  <si>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</si>
  <si>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</si>
  <si>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</si>
  <si>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</si>
  <si>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</si>
  <si>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</si>
  <si>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</si>
  <si>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</si>
  <si>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</si>
  <si>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Christian Israel Vega Coronel</t>
  </si>
  <si>
    <t>Máximo Gabriel Medina Coronel</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</si>
  <si>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</si>
  <si>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</si>
  <si>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</si>
  <si>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</si>
  <si>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</si>
  <si>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</si>
  <si>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</si>
  <si>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</si>
  <si>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 / Coordinador CRCC</t>
  </si>
  <si>
    <t>Directora General</t>
  </si>
  <si>
    <t>Director General</t>
  </si>
  <si>
    <t xml:space="preserve">Directora </t>
  </si>
  <si>
    <t>Directora Interina</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</si>
  <si>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</si>
  <si>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</si>
  <si>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</si>
  <si>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</si>
  <si>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</si>
  <si>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</si>
  <si>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</si>
  <si>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</si>
  <si>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Igualdad, equidad e idoneidad en el acceso </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</si>
  <si>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</si>
  <si>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</si>
  <si>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</si>
  <si>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</si>
  <si>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Concursabilidad como sistema único de ingreso y promoción en el sector público</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</si>
  <si>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</si>
  <si>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Periodo del informe: enero a junio de 2020</t>
  </si>
  <si>
    <t>MATRIZ DE INFORMACIÓN MÍNIMA PARA INFORME PARCIAL DE RENDICIÓN DE CUENTAS AL CIUDADANO</t>
  </si>
  <si>
    <t>https://url2.cl/I6Tpw</t>
  </si>
  <si>
    <t>La Independencia de Seguros S.A.</t>
  </si>
  <si>
    <t>100% Ejecutado</t>
  </si>
  <si>
    <t>PRIMAS Y GASTOS DE SEGURO</t>
  </si>
  <si>
    <t>https://url2.cl/fY9kJ</t>
  </si>
  <si>
    <t>https://url2.cl/Bfl6G</t>
  </si>
  <si>
    <t>https://url2.cl/pwWhD</t>
  </si>
  <si>
    <t>https://url2.cl/GEfvT</t>
  </si>
  <si>
    <t>https://url2.cl/Al9Hu</t>
  </si>
  <si>
    <t>https://url2.cl/PWbet</t>
  </si>
  <si>
    <t>https://url2.cl/ZUXcT</t>
  </si>
  <si>
    <t>https://url2.cl/cJmQS</t>
  </si>
  <si>
    <t xml:space="preserve">Resumen Anual </t>
  </si>
  <si>
    <t>https://url2.cl/Mr9W6</t>
  </si>
  <si>
    <t>https://url2.cl/15UCy</t>
  </si>
  <si>
    <t>Dirección General de Comunicación Estatégica</t>
  </si>
  <si>
    <t xml:space="preserve">Faceboock </t>
  </si>
  <si>
    <t xml:space="preserve">Red Social consultas </t>
  </si>
  <si>
    <t>https://www.facebook.com/sfp.py/?view_public_for=385398908223562</t>
  </si>
  <si>
    <t xml:space="preserve">Twitter </t>
  </si>
  <si>
    <t>https://twitter.com/home?lang=es</t>
  </si>
  <si>
    <t>Instagram</t>
  </si>
  <si>
    <t>sfp_py</t>
  </si>
  <si>
    <t xml:space="preserve">Correo Institucional </t>
  </si>
  <si>
    <t xml:space="preserve">consultas vía correo electrónico </t>
  </si>
  <si>
    <t xml:space="preserve">sfp@sfp.gov.py </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</si>
  <si>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</si>
  <si>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</si>
  <si>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</si>
  <si>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</si>
  <si>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</si>
  <si>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</si>
  <si>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</si>
  <si>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</si>
  <si>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</si>
  <si>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</si>
  <si>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</si>
  <si>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</si>
  <si>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ABRIL</t>
  </si>
  <si>
    <t>2 (por correo)</t>
  </si>
  <si>
    <t>MAYO</t>
  </si>
  <si>
    <t>2 (correo)</t>
  </si>
  <si>
    <t>JUNIO</t>
  </si>
  <si>
    <t>…..</t>
  </si>
  <si>
    <t>1 (correo)</t>
  </si>
  <si>
    <t xml:space="preserve">TOTALES </t>
  </si>
  <si>
    <t>8 (Presencial)</t>
  </si>
  <si>
    <t>14 (presencial)</t>
  </si>
  <si>
    <t>2 (presencial)</t>
  </si>
  <si>
    <t>Total de denuncias ingresadas : 62</t>
  </si>
  <si>
    <t>DENUNCIAS</t>
  </si>
  <si>
    <t xml:space="preserve">Nivel de cumplimiento </t>
  </si>
  <si>
    <t>https://url2.cl/4WxFa</t>
  </si>
  <si>
    <t>https://url2.cl/lKj9p</t>
  </si>
  <si>
    <t>https://url2.cl/Cys5w</t>
  </si>
  <si>
    <t>Auditoría de Ejecución Presupuestaria- Rendición de Cuentas Julio 2019</t>
  </si>
  <si>
    <t>Remitido  a la AGPE a través del sistema SIAGPE y elevado a la MAI</t>
  </si>
  <si>
    <t>Auditoría de Ejecución Presupuestaria- Rendición de Cuentas Agosto 2019</t>
  </si>
  <si>
    <t>Remitido a la AGPE a través del sistema SIAGPE y elevado a la MAI</t>
  </si>
  <si>
    <t>Auditoría de Utilización de Combustible- Procedimiento</t>
  </si>
  <si>
    <t>Borrador de Ingorme Proximo a Remitir a la AGPE a través del sistema SIAGPE y elevado a la MAI</t>
  </si>
  <si>
    <t>No realizadas en el trimestre</t>
  </si>
  <si>
    <t>Ejecutado al 30/06/2020</t>
  </si>
  <si>
    <t>SUELDOS</t>
  </si>
  <si>
    <t>GASTOS DE REPRESENTACIÓN</t>
  </si>
  <si>
    <t>AGUINALDO</t>
  </si>
  <si>
    <t>BONIFICACIONES Y GRATIFICACIONES</t>
  </si>
  <si>
    <t>GRATIFICACIONES POR SERVICIOS ESPECIALES</t>
  </si>
  <si>
    <t>JORNALES</t>
  </si>
  <si>
    <t>HONORARIOS PROFESIONALES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</si>
  <si>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</si>
  <si>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</si>
  <si>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</si>
  <si>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</si>
  <si>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</si>
  <si>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</si>
  <si>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</si>
  <si>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</si>
  <si>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</si>
  <si>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</si>
  <si>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</si>
  <si>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</si>
  <si>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SERVICIOS DE COMUNICACIONES</t>
  </si>
  <si>
    <t>SERVICIO SOCIAL</t>
  </si>
  <si>
    <t>SERVICIOS DE SEGURO MÉDICO</t>
  </si>
  <si>
    <t>OTROS SERVICIOS EN GENERAL</t>
  </si>
  <si>
    <t>SERVICIOS DE VIGILANCIA</t>
  </si>
  <si>
    <t>PRODUCTOS DE PAPEL, CARTÓN E IMPRESOS</t>
  </si>
  <si>
    <t>BIENES DE CONSUMO DE OFICINAS E INSUMOS</t>
  </si>
  <si>
    <t>COMBUSTIBLES Y LUBRICANTES</t>
  </si>
  <si>
    <t>COMBUSTIBLES</t>
  </si>
  <si>
    <t>OTROS BIENES DE CONSUMO</t>
  </si>
  <si>
    <t>PAGO DE IMPUESTOS, TASAS, GASTOS JUDICIALES Y OTROS</t>
  </si>
  <si>
    <t xml:space="preserve">NO SE APLICA EN ESTE SEMESTRE </t>
  </si>
  <si>
    <t xml:space="preserve">NO SE APLICA PARA EL PRIMER SEMESTRE </t>
  </si>
  <si>
    <t xml:space="preserve">NO SE APLICA PARA EL PRIMER TRIMESTRE </t>
  </si>
  <si>
    <t xml:space="preserve">Ante la Emergencia Sanitaria declarada a nivel nacional, y las medidas administrativas de racionalización de gastos como consecuencia del Estado de Emergencia y la suspensión de nuevas contrataciones, nombramientos o promociones por procesos de concursos, salvo contar con autorización expresa del Equipo Económico Nacional, se obtienen los siguientes números:
Cargos concursados: 4 correspondiente a 1 sola Institución por contar con la primera autorización por parte del EEN. 
1 sobre 62 Instituciones solicitantes y afectados por las medidas de racionalización de gastos.
100% de los procesos culminados en el 2019, pero afectados por el cierre administrativo de dicho periodo, por lo que han solicitado el monitoreo a inicios del 2020.
</t>
  </si>
  <si>
    <t xml:space="preserve"> Resultados Logrados</t>
  </si>
  <si>
    <t>www.paraguayconcursa.gov.py</t>
  </si>
  <si>
    <t>1 Institución – SENADIS – por ser la única autorizada en el presente ejercicio fiscal.</t>
  </si>
  <si>
    <t>personal contratado de la SENADIS</t>
  </si>
  <si>
    <t>NO APLICA</t>
  </si>
  <si>
    <t>TOTAL DE OEE</t>
  </si>
  <si>
    <t>https://url2.cl/I9wpb</t>
  </si>
  <si>
    <t>Se realizaron un total de 5 monitoreo del grado de cumplimiento de la Ley 5189/2014 a 419 Organismos y Entidades del Estado (OEE)</t>
  </si>
  <si>
    <t xml:space="preserve">419 OEE  y ciudadanía </t>
  </si>
  <si>
    <t>Es la ejecución de la formación en programas de grados y postgrados de los servidores públicos a través de convenios entre la SFP y las universidades privadas; en la que se establecen “Aranceles Preferenciales” para los beneficiados</t>
  </si>
  <si>
    <t>100% DE LOS SOLICITANTES</t>
  </si>
  <si>
    <t xml:space="preserve">590 SERVIDORAS Y SERVIDORES PÚBLICOS </t>
  </si>
  <si>
    <t>https://url2.cl/s7BFh</t>
  </si>
  <si>
    <t>Se gestionaron la totalidad de solicitud de aranceles preferenciales en el marco de los convenios firmados por la SFP con las Universidades Privadas del País https://url2.cl/TVDFU</t>
  </si>
  <si>
    <t xml:space="preserve"> 100% de los expedientes procesados </t>
  </si>
  <si>
    <t xml:space="preserve">Cursos de Nivelación 
Programas orientados a actualizar o desarrollar competencias laborales, relacionadas a los puestos que ocupan los participantes
</t>
  </si>
  <si>
    <t>100% de las postulaciones recibidas</t>
  </si>
  <si>
    <t xml:space="preserve">7 servidoras y servidores públicos </t>
  </si>
  <si>
    <t xml:space="preserve">Mediante la promoción de los cursos internacionales ofrecidos por el Centro Latinoamericano de Administración para el Desarrollo (CLAD) 7 servidores accedieron a la formación a nivel internacional </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</si>
  <si>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</si>
  <si>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</si>
  <si>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100% de solicit de usuarios procesados</t>
  </si>
  <si>
    <t>117019 usuarios habilitados en el SICCA</t>
  </si>
  <si>
    <t xml:space="preserve">Utilización de al menos un módulo del SICCA por parte de las 419 Organismos y Entidades del Estado (OEE) </t>
  </si>
  <si>
    <t>91116 usuarios registrados en el Portal Unico del Empleo Público (PUEP) Paraguay Concursa</t>
  </si>
  <si>
    <t xml:space="preserve">1.365.467 visitas recibidas en el Portal </t>
  </si>
  <si>
    <t xml:space="preserve">Gestión de dictámenes jurídicos: Formular pareceres jurídicos sobre consultas recepcionadas y solicitadas al área de manera objetiva y transparente.  Emitir dictámenes vinculantes sobre pedidos de permiso con goce de sueldo para usufructuar becas en el exterior.
Gestión de homologación de Reglamentos Internos: Otorgar validez jurídica a los reglamentos internos de las distintas instituciones que lo solicitan, de conformidad al Art. 96 de la Ley Nº 1626/2000 “De la Función Pública”. 
Gestión de producción normativa: Crear, controlar normas jurídicas que se aplicarán en los diferentes OEE de acuerdo a las normativas vigentes, además de crear los instructivos y manuales de las políticas de Gestión de Personas.
</t>
  </si>
  <si>
    <t xml:space="preserve">TOTAL DE EXPEDIENTES INGRESADOS </t>
  </si>
  <si>
    <t xml:space="preserve">172 análisis técnico jurídico presentados por los OEE </t>
  </si>
  <si>
    <t>TOTAL DE SOLICITUD DE ASIGNACIÓN DE JUEZ INSTRUCTOR INGRESADOS</t>
  </si>
  <si>
    <t xml:space="preserve">129 Sumarios Sorteados </t>
  </si>
  <si>
    <t xml:space="preserve">De enero a junio se realizaron un total de 15 sorteos para la desginación de Juez Instructor de Sumarios Administrativos solicitados por los OEE </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</si>
  <si>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</si>
  <si>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3264, “POR EL CUAL SE REGLAMENTA LA LEY N° 6469 DEL 2 DE ENERO DE 2020, QUE APRUEBA EL PRESUPUESTO GENERAL DE LA NACIÓN PARA EL EJERCICIO FISCAL 2020”, a fin de su inclusión en el SINARH, se registran y se procesaron un total de 1971 ( mil novecientos setenta y uno) personas, referente a excepciones ingresados desde el 02 de enero de 2020 al 30 de junio de 2020.
</t>
  </si>
  <si>
    <t xml:space="preserve">1971   personas
</t>
  </si>
  <si>
    <t xml:space="preserve">100% de los expedientes ingresados fueron procesados </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</si>
  <si>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2020 al 30 de junio de 2020, procesándose un total de 25 (veinticinco) expedientes analizados con providencias y dictámenes.
</t>
  </si>
  <si>
    <t xml:space="preserve">25 dictámenes emitidos </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</si>
  <si>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Se procedió a un total de 702 (setecientos dos) análisis de solicitudes por personas solicitando excepción a la doble remuneración según dictámenes emitidos (positivos) desde el 02 de enero de 2020 al 30 de junio de 2020.
</t>
  </si>
  <si>
    <t xml:space="preserve">702 personas excepcionadas a la doble remuneración </t>
  </si>
  <si>
    <t xml:space="preserve">100% de los OEE monitoreados </t>
  </si>
  <si>
    <t xml:space="preserve">419 OEE    </t>
  </si>
  <si>
    <t xml:space="preserve">El 100% de los Organismos y Entidades del Estado monitoreados respecto al cumplimiento de la inclusión de las Personas con Discapacidad en el Sector Público </t>
  </si>
  <si>
    <t>https://url2.cl/5lCGd</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</si>
  <si>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</si>
  <si>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283 Organismos y Entidades del Estado  monitoreadas </t>
  </si>
  <si>
    <t xml:space="preserve">20 OEE remitieron resultado de la evaluación del desempeño aplicada </t>
  </si>
  <si>
    <t xml:space="preserve">14% de los OEE remitieron sus evaluaciones del desempeño aplicadas al plantel de funcionarios públicos. </t>
  </si>
  <si>
    <t xml:space="preserve">SE PRESENTARÁ EN EL SEGUNDO AVANCE DEL INFORME DE RENDICIÓN DE CUENTAS </t>
  </si>
  <si>
    <t>NIVELES</t>
  </si>
  <si>
    <t>Presupuesto Inicial</t>
  </si>
  <si>
    <t>Modificaciones y/o Reprogramaciones</t>
  </si>
  <si>
    <t>Presupuesto Vigente</t>
  </si>
  <si>
    <t>Saldo</t>
  </si>
  <si>
    <t>Servicios Personales</t>
  </si>
  <si>
    <t>Servicios no Personales</t>
  </si>
  <si>
    <t>Bienes de Consumo e Insumos</t>
  </si>
  <si>
    <t>Otros Gastos</t>
  </si>
  <si>
    <t xml:space="preserve">Qué es la institución </t>
  </si>
  <si>
    <t xml:space="preserve">2-Presentación del CRCC </t>
  </si>
  <si>
    <t>3.2 Plan de Rendición de Cuentas</t>
  </si>
  <si>
    <t>https://url2.cl/3m8JY</t>
  </si>
  <si>
    <t>6. Informes de Auditorias Internas y Auditorías Externas en el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</si>
</sst>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1"/>
      <color theme="1"/>
      <name val="Calibri"/>
      <family val="2"/>
    </font>
    <font>
      <b/>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b/>
      <sz val="11"/>
      <color rgb="FFFF0000"/>
      <name val="Calibri"/>
      <family val="2"/>
      <scheme val="minor"/>
    </font>
    <font>
      <b/>
      <sz val="14"/>
      <color rgb="FFFF0000"/>
      <name val="Calibri"/>
      <family val="2"/>
      <scheme val="minor"/>
    </font>
    <font>
      <u/>
      <sz val="11"/>
      <color theme="10"/>
      <name val="Calibri"/>
      <family val="2"/>
      <scheme val="minor"/>
    </font>
    <font>
      <u/>
      <sz val="8"/>
      <color theme="10"/>
      <name val="Calibri"/>
      <family val="2"/>
      <scheme val="minor"/>
    </font>
    <font>
      <sz val="8"/>
      <color theme="1"/>
      <name val="Calibri"/>
      <family val="2"/>
      <scheme val="minor"/>
    </font>
    <font>
      <sz val="8"/>
      <color theme="1"/>
      <name val="Calibri"/>
      <family val="2"/>
    </font>
    <font>
      <sz val="12"/>
      <color theme="1"/>
      <name val="Times New Roman"/>
      <family val="1"/>
    </font>
    <font>
      <sz val="11"/>
      <color theme="1"/>
      <name val="Calibri"/>
      <charset val="134"/>
      <scheme val="minor"/>
    </font>
    <font>
      <b/>
      <sz val="11"/>
      <color rgb="FF1877F2"/>
      <name val="Arial"/>
      <family val="2"/>
    </font>
    <font>
      <sz val="9"/>
      <color theme="1"/>
      <name val="Calibri"/>
      <family val="2"/>
      <scheme val="minor"/>
    </font>
    <font>
      <b/>
      <sz val="9"/>
      <color rgb="FF000000"/>
      <name val="Arial"/>
      <family val="2"/>
    </font>
    <font>
      <sz val="9"/>
      <color rgb="FF000000"/>
      <name val="Arial"/>
      <family val="2"/>
    </font>
    <font>
      <b/>
      <u/>
      <sz val="11"/>
      <color theme="1"/>
      <name val="Calibri"/>
      <charset val="134"/>
      <scheme val="minor"/>
    </font>
    <font>
      <u/>
      <sz val="11"/>
      <color theme="1"/>
      <name val="Calibri"/>
      <charset val="134"/>
      <scheme val="minor"/>
    </font>
    <font>
      <b/>
      <sz val="11"/>
      <color theme="1"/>
      <name val="Calibri"/>
      <charset val="134"/>
      <scheme val="minor"/>
    </font>
  </fonts>
  <fills count="6">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rgb="FFBDD7EE"/>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20" fillId="0" borderId="0" applyNumberFormat="0" applyFill="0" applyBorder="0" applyAlignment="0" applyProtection="0">
      <alignment vertical="center"/>
    </xf>
    <xf numFmtId="41" fontId="25" fillId="0" borderId="0" applyFont="0" applyFill="0" applyBorder="0" applyAlignment="0" applyProtection="0"/>
    <xf numFmtId="0" fontId="25" fillId="0" borderId="0">
      <alignment vertical="center"/>
    </xf>
  </cellStyleXfs>
  <cellXfs count="20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0" fillId="0" borderId="1" xfId="0" applyBorder="1" applyAlignment="1">
      <alignment horizontal="center" vertical="center"/>
    </xf>
    <xf numFmtId="0" fontId="9" fillId="0" borderId="0" xfId="0" applyFont="1">
      <alignment vertical="center"/>
    </xf>
    <xf numFmtId="0" fontId="0" fillId="0" borderId="1" xfId="0" applyBorder="1">
      <alignment vertical="center"/>
    </xf>
    <xf numFmtId="0" fontId="11" fillId="0" borderId="0" xfId="0" applyFont="1">
      <alignment vertical="center"/>
    </xf>
    <xf numFmtId="0" fontId="10" fillId="0" borderId="1" xfId="0" applyFont="1" applyBorder="1" applyAlignment="1">
      <alignment horizontal="center" vertical="center" wrapText="1"/>
    </xf>
    <xf numFmtId="0" fontId="12" fillId="0" borderId="0" xfId="0" applyFont="1">
      <alignment vertical="center"/>
    </xf>
    <xf numFmtId="0" fontId="10" fillId="0" borderId="0" xfId="0" applyFont="1">
      <alignment vertical="center"/>
    </xf>
    <xf numFmtId="0" fontId="10" fillId="0" borderId="1" xfId="0" applyFont="1" applyBorder="1">
      <alignment vertical="center"/>
    </xf>
    <xf numFmtId="0" fontId="0" fillId="0" borderId="1" xfId="0"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16" fillId="0" borderId="1" xfId="0" applyFont="1" applyBorder="1">
      <alignment vertical="center"/>
    </xf>
    <xf numFmtId="0" fontId="15" fillId="0" borderId="1" xfId="0" applyFont="1" applyBorder="1">
      <alignment vertical="center"/>
    </xf>
    <xf numFmtId="0" fontId="5" fillId="0" borderId="0" xfId="0" applyFont="1" applyAlignment="1">
      <alignment vertical="center"/>
    </xf>
    <xf numFmtId="0" fontId="13" fillId="0" borderId="2" xfId="0" applyFont="1" applyBorder="1" applyAlignment="1">
      <alignment vertical="center" wrapText="1"/>
    </xf>
    <xf numFmtId="0" fontId="4" fillId="0" borderId="2" xfId="0" applyFont="1" applyBorder="1" applyAlignment="1">
      <alignment vertical="center" wrapText="1"/>
    </xf>
    <xf numFmtId="0" fontId="10" fillId="0" borderId="1" xfId="0" applyFont="1" applyBorder="1" applyAlignment="1">
      <alignment horizontal="center" vertical="top" wrapText="1"/>
    </xf>
    <xf numFmtId="0" fontId="0" fillId="0" borderId="0" xfId="0" applyBorder="1" applyAlignment="1">
      <alignment vertical="center" wrapText="1"/>
    </xf>
    <xf numFmtId="0" fontId="0" fillId="0" borderId="0" xfId="0" applyBorder="1">
      <alignment vertical="center"/>
    </xf>
    <xf numFmtId="0" fontId="18" fillId="0" borderId="0" xfId="0" applyFont="1">
      <alignment vertical="center"/>
    </xf>
    <xf numFmtId="0" fontId="19" fillId="0" borderId="0" xfId="0" applyFont="1">
      <alignment vertical="center"/>
    </xf>
    <xf numFmtId="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6" fontId="10" fillId="0" borderId="1" xfId="0" applyNumberFormat="1" applyFont="1" applyBorder="1" applyAlignment="1">
      <alignment horizontal="center" vertical="center" wrapText="1"/>
    </xf>
    <xf numFmtId="0" fontId="21" fillId="0" borderId="1" xfId="1" applyFont="1" applyBorder="1" applyAlignment="1">
      <alignment vertical="center" wrapText="1"/>
    </xf>
    <xf numFmtId="0" fontId="22" fillId="0" borderId="0" xfId="0" applyFont="1" applyAlignment="1">
      <alignment vertical="center" wrapText="1"/>
    </xf>
    <xf numFmtId="0" fontId="23" fillId="0" borderId="1" xfId="0" applyFont="1" applyBorder="1" applyAlignment="1">
      <alignment horizontal="left"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wrapText="1"/>
    </xf>
    <xf numFmtId="0" fontId="25" fillId="0" borderId="1" xfId="3" applyBorder="1" applyAlignment="1">
      <alignment horizontal="center" vertical="center"/>
    </xf>
    <xf numFmtId="3" fontId="25" fillId="0" borderId="1" xfId="3" applyNumberFormat="1"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0" xfId="0" applyFont="1">
      <alignment vertical="center"/>
    </xf>
    <xf numFmtId="0" fontId="20" fillId="0" borderId="1" xfId="1" applyBorder="1" applyAlignment="1">
      <alignment vertical="center" wrapText="1"/>
    </xf>
    <xf numFmtId="9" fontId="0" fillId="0" borderId="1" xfId="0" applyNumberFormat="1" applyBorder="1" applyAlignment="1">
      <alignment horizontal="center" vertical="center"/>
    </xf>
    <xf numFmtId="0" fontId="0" fillId="4" borderId="1" xfId="0" applyFill="1" applyBorder="1">
      <alignment vertical="center"/>
    </xf>
    <xf numFmtId="0" fontId="1" fillId="0" borderId="1" xfId="0" applyFont="1" applyBorder="1" applyAlignment="1">
      <alignment horizontal="left" vertical="center"/>
    </xf>
    <xf numFmtId="0" fontId="26" fillId="0" borderId="1" xfId="0" applyFont="1" applyBorder="1">
      <alignment vertical="center"/>
    </xf>
    <xf numFmtId="0" fontId="1" fillId="0" borderId="1" xfId="0" applyFont="1" applyBorder="1" applyAlignment="1">
      <alignment horizontal="center" vertical="center" wrapText="1"/>
    </xf>
    <xf numFmtId="0" fontId="20" fillId="0" borderId="1" xfId="1" applyBorder="1" applyAlignment="1">
      <alignment horizontal="left" vertical="center"/>
    </xf>
    <xf numFmtId="0" fontId="1" fillId="0" borderId="1" xfId="0" applyFont="1" applyBorder="1" applyAlignment="1">
      <alignment horizontal="justify" vertical="center" wrapText="1"/>
    </xf>
    <xf numFmtId="0" fontId="10"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2" borderId="1" xfId="0" applyFont="1" applyFill="1" applyBorder="1">
      <alignment vertical="center"/>
    </xf>
    <xf numFmtId="0" fontId="8" fillId="2"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justify" vertical="top" wrapText="1"/>
    </xf>
    <xf numFmtId="0" fontId="14" fillId="2" borderId="1" xfId="0" applyFont="1" applyFill="1" applyBorder="1">
      <alignment vertical="center"/>
    </xf>
    <xf numFmtId="0" fontId="20" fillId="3" borderId="1" xfId="1" applyFill="1" applyBorder="1" applyAlignment="1">
      <alignment vertical="center" wrapText="1"/>
    </xf>
    <xf numFmtId="0" fontId="1" fillId="0" borderId="1" xfId="0" applyFont="1" applyBorder="1">
      <alignment vertical="center"/>
    </xf>
    <xf numFmtId="0" fontId="10" fillId="0" borderId="1" xfId="3" applyFont="1" applyBorder="1">
      <alignment vertical="center"/>
    </xf>
    <xf numFmtId="0" fontId="27" fillId="0" borderId="1" xfId="3" applyFont="1" applyBorder="1" applyAlignment="1">
      <alignment vertical="center" wrapText="1"/>
    </xf>
    <xf numFmtId="0" fontId="0" fillId="0" borderId="1" xfId="3" applyFont="1" applyBorder="1" applyAlignment="1">
      <alignment vertical="center" wrapText="1"/>
    </xf>
    <xf numFmtId="0" fontId="0" fillId="0" borderId="1" xfId="3" applyFont="1" applyBorder="1">
      <alignment vertical="center"/>
    </xf>
    <xf numFmtId="0" fontId="10" fillId="0" borderId="1" xfId="0" applyFont="1" applyBorder="1" applyAlignment="1">
      <alignment vertical="center" wrapText="1"/>
    </xf>
    <xf numFmtId="0" fontId="1" fillId="0" borderId="1" xfId="3" applyFont="1" applyBorder="1" applyAlignment="1">
      <alignment horizontal="center" vertical="center"/>
    </xf>
    <xf numFmtId="0" fontId="1" fillId="0" borderId="1" xfId="3" applyFont="1" applyBorder="1" applyAlignment="1">
      <alignment horizontal="left" vertical="center" wrapText="1"/>
    </xf>
    <xf numFmtId="3" fontId="1" fillId="0" borderId="1" xfId="3" applyNumberFormat="1" applyFont="1" applyBorder="1" applyAlignment="1">
      <alignment horizontal="center" vertical="center"/>
    </xf>
    <xf numFmtId="41" fontId="1" fillId="0" borderId="1" xfId="2" applyFont="1" applyBorder="1" applyAlignment="1">
      <alignment horizontal="center" vertical="center"/>
    </xf>
    <xf numFmtId="0" fontId="1" fillId="0" borderId="1" xfId="3" applyFont="1" applyBorder="1" applyAlignment="1">
      <alignment horizontal="center" vertical="center" wrapText="1"/>
    </xf>
    <xf numFmtId="0" fontId="0" fillId="0" borderId="1" xfId="3" applyFont="1" applyBorder="1" applyAlignment="1">
      <alignment horizontal="left" vertical="center" wrapText="1"/>
    </xf>
    <xf numFmtId="0" fontId="0" fillId="0" borderId="1" xfId="3" applyFont="1" applyBorder="1" applyAlignment="1">
      <alignment vertical="center"/>
    </xf>
    <xf numFmtId="41" fontId="1" fillId="0" borderId="1" xfId="2" applyFont="1" applyBorder="1" applyAlignment="1">
      <alignment vertical="center"/>
    </xf>
    <xf numFmtId="0" fontId="1" fillId="0" borderId="1" xfId="3" applyFont="1" applyBorder="1" applyAlignment="1">
      <alignment vertical="center"/>
    </xf>
    <xf numFmtId="0" fontId="0" fillId="0" borderId="1" xfId="3" applyFont="1" applyFill="1" applyBorder="1" applyAlignment="1">
      <alignment horizontal="left" vertical="center" wrapText="1"/>
    </xf>
    <xf numFmtId="3" fontId="1" fillId="0" borderId="1" xfId="3" applyNumberFormat="1" applyFont="1" applyBorder="1" applyAlignment="1">
      <alignment vertical="center"/>
    </xf>
    <xf numFmtId="3" fontId="0" fillId="0" borderId="1" xfId="0" applyNumberFormat="1" applyFont="1" applyBorder="1" applyAlignment="1">
      <alignment horizontal="center" vertical="center"/>
    </xf>
    <xf numFmtId="41" fontId="1" fillId="0" borderId="1" xfId="2" applyFont="1" applyFill="1" applyBorder="1" applyAlignment="1">
      <alignment vertical="center" wrapText="1"/>
    </xf>
    <xf numFmtId="0" fontId="0" fillId="0" borderId="1" xfId="0" applyFont="1" applyBorder="1" applyAlignment="1">
      <alignment vertical="center"/>
    </xf>
    <xf numFmtId="0" fontId="0" fillId="0" borderId="1" xfId="3" applyFont="1" applyBorder="1" applyAlignment="1">
      <alignment horizontal="left" vertical="center"/>
    </xf>
    <xf numFmtId="0" fontId="0" fillId="0" borderId="1" xfId="0" applyFont="1" applyBorder="1" applyAlignment="1">
      <alignment horizontal="center" vertical="center"/>
    </xf>
    <xf numFmtId="41" fontId="0" fillId="0" borderId="1" xfId="2" applyFont="1" applyBorder="1" applyAlignment="1">
      <alignment vertical="center"/>
    </xf>
    <xf numFmtId="41" fontId="0" fillId="0" borderId="1" xfId="2" applyFont="1" applyBorder="1" applyAlignment="1">
      <alignment horizontal="center" vertical="center"/>
    </xf>
    <xf numFmtId="0" fontId="0" fillId="0" borderId="0" xfId="3" applyFont="1" applyBorder="1" applyAlignment="1">
      <alignment vertical="center" wrapText="1"/>
    </xf>
    <xf numFmtId="0" fontId="8" fillId="0" borderId="1" xfId="0" applyFont="1" applyBorder="1">
      <alignment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0" borderId="0" xfId="0" applyFont="1" applyBorder="1">
      <alignment vertical="center"/>
    </xf>
    <xf numFmtId="0" fontId="20" fillId="0" borderId="1" xfId="1" applyBorder="1" applyAlignment="1">
      <alignment horizontal="center" vertical="center" wrapText="1"/>
    </xf>
    <xf numFmtId="0" fontId="24"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20" fillId="0" borderId="1" xfId="1" applyBorder="1">
      <alignment vertical="center"/>
    </xf>
    <xf numFmtId="0" fontId="1" fillId="0" borderId="10" xfId="0" applyFont="1" applyBorder="1" applyAlignment="1">
      <alignment vertical="center" wrapText="1"/>
    </xf>
    <xf numFmtId="0" fontId="5" fillId="2" borderId="1" xfId="3"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1" xfId="3" applyFont="1" applyFill="1" applyBorder="1" applyAlignment="1">
      <alignment horizontal="left" vertical="center" wrapText="1"/>
    </xf>
    <xf numFmtId="3" fontId="5" fillId="2" borderId="1" xfId="3" applyNumberFormat="1" applyFont="1" applyFill="1" applyBorder="1" applyAlignment="1">
      <alignment horizontal="center" vertical="center" wrapText="1"/>
    </xf>
    <xf numFmtId="3" fontId="5" fillId="2" borderId="1" xfId="3" applyNumberFormat="1" applyFont="1" applyFill="1" applyBorder="1" applyAlignment="1">
      <alignment horizontal="center" vertical="center"/>
    </xf>
    <xf numFmtId="41" fontId="5" fillId="2" borderId="1" xfId="2" applyFont="1" applyFill="1" applyBorder="1" applyAlignment="1">
      <alignment horizontal="center" vertical="center"/>
    </xf>
    <xf numFmtId="0" fontId="5" fillId="2" borderId="1" xfId="3" applyFont="1" applyFill="1" applyBorder="1" applyAlignment="1">
      <alignment vertical="center" wrapText="1"/>
    </xf>
    <xf numFmtId="3" fontId="5" fillId="2" borderId="1" xfId="0" applyNumberFormat="1" applyFont="1" applyFill="1" applyBorder="1" applyAlignment="1">
      <alignment horizontal="center" vertical="center"/>
    </xf>
    <xf numFmtId="41" fontId="5" fillId="2" borderId="1" xfId="2" applyFont="1" applyFill="1" applyBorder="1" applyAlignment="1">
      <alignment vertical="center" wrapText="1"/>
    </xf>
    <xf numFmtId="0" fontId="5" fillId="2" borderId="1" xfId="0" applyFont="1" applyFill="1" applyBorder="1" applyAlignment="1">
      <alignment vertical="center"/>
    </xf>
    <xf numFmtId="41" fontId="5" fillId="2" borderId="1" xfId="2" applyFont="1" applyFill="1" applyBorder="1" applyAlignment="1">
      <alignment vertical="center"/>
    </xf>
    <xf numFmtId="0" fontId="0" fillId="2" borderId="1" xfId="0" applyFont="1" applyFill="1" applyBorder="1" applyAlignment="1">
      <alignment horizontal="center" vertical="center"/>
    </xf>
    <xf numFmtId="0" fontId="28" fillId="5" borderId="15" xfId="0" applyFont="1" applyFill="1" applyBorder="1" applyAlignment="1">
      <alignment horizontal="center" vertical="center" wrapText="1"/>
    </xf>
    <xf numFmtId="0" fontId="28" fillId="5" borderId="15" xfId="0" applyFont="1" applyFill="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left" vertical="center" wrapText="1"/>
    </xf>
    <xf numFmtId="3" fontId="29" fillId="0" borderId="14" xfId="0" applyNumberFormat="1" applyFont="1" applyBorder="1" applyAlignment="1">
      <alignment horizontal="center" vertical="center"/>
    </xf>
    <xf numFmtId="0" fontId="29" fillId="0" borderId="14" xfId="0" applyFont="1" applyBorder="1" applyAlignment="1">
      <alignment horizontal="center" vertical="center"/>
    </xf>
    <xf numFmtId="9" fontId="29" fillId="0" borderId="14" xfId="0" applyNumberFormat="1" applyFont="1" applyBorder="1" applyAlignment="1">
      <alignment horizontal="center" vertical="center"/>
    </xf>
    <xf numFmtId="0" fontId="9" fillId="0" borderId="0" xfId="0" applyFont="1" applyAlignment="1">
      <alignment vertical="center" wrapText="1"/>
    </xf>
    <xf numFmtId="0" fontId="10" fillId="0" borderId="0" xfId="0" applyFont="1" applyBorder="1" applyAlignment="1">
      <alignment horizontal="center" vertical="top" wrapText="1"/>
    </xf>
    <xf numFmtId="0" fontId="16" fillId="0" borderId="0" xfId="0" applyFont="1" applyBorder="1">
      <alignment vertical="center"/>
    </xf>
    <xf numFmtId="0" fontId="15" fillId="0" borderId="0" xfId="0" applyFont="1" applyBorder="1">
      <alignment vertical="center"/>
    </xf>
    <xf numFmtId="0" fontId="30" fillId="0" borderId="0" xfId="0" applyFont="1">
      <alignment vertical="center"/>
    </xf>
    <xf numFmtId="0" fontId="31" fillId="0" borderId="0" xfId="0" applyFont="1">
      <alignment vertical="center"/>
    </xf>
    <xf numFmtId="0" fontId="32" fillId="0" borderId="1" xfId="0" applyFont="1" applyBorder="1" applyAlignment="1">
      <alignment vertical="center" wrapText="1"/>
    </xf>
    <xf numFmtId="0" fontId="32" fillId="0" borderId="0" xfId="0" applyFont="1">
      <alignment vertical="center"/>
    </xf>
    <xf numFmtId="0" fontId="6" fillId="0" borderId="0" xfId="0" applyFont="1" applyAlignment="1">
      <alignment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11" fillId="0" borderId="0" xfId="0" applyFont="1" applyAlignment="1">
      <alignment horizontal="left"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24"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left" vertical="center" wrapText="1"/>
    </xf>
    <xf numFmtId="0" fontId="10" fillId="0" borderId="17" xfId="3" applyFont="1" applyBorder="1" applyAlignment="1">
      <alignment horizontal="left" vertical="center"/>
    </xf>
    <xf numFmtId="0" fontId="10" fillId="0" borderId="11" xfId="3" applyFont="1" applyBorder="1" applyAlignment="1">
      <alignment horizontal="left" vertical="center"/>
    </xf>
    <xf numFmtId="0" fontId="10" fillId="0" borderId="6" xfId="3" applyFont="1" applyBorder="1" applyAlignment="1">
      <alignment horizontal="left" vertical="center"/>
    </xf>
    <xf numFmtId="0" fontId="10" fillId="0" borderId="18" xfId="3" applyFont="1" applyBorder="1" applyAlignment="1">
      <alignment horizontal="left" vertical="center"/>
    </xf>
    <xf numFmtId="0" fontId="10" fillId="0" borderId="2" xfId="3" applyFont="1" applyBorder="1" applyAlignment="1">
      <alignment horizontal="left" vertical="center"/>
    </xf>
    <xf numFmtId="0" fontId="10" fillId="0" borderId="9" xfId="3" applyFont="1" applyBorder="1" applyAlignment="1">
      <alignment horizontal="left" vertical="center"/>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1" fillId="0" borderId="1" xfId="3" applyFont="1" applyBorder="1" applyAlignment="1">
      <alignment horizontal="center" vertical="center"/>
    </xf>
    <xf numFmtId="0" fontId="1" fillId="0" borderId="12" xfId="3" applyFont="1" applyBorder="1" applyAlignment="1">
      <alignment horizontal="center" vertical="center"/>
    </xf>
    <xf numFmtId="0" fontId="1" fillId="0" borderId="8" xfId="3" applyFont="1" applyBorder="1" applyAlignment="1">
      <alignment horizontal="center" vertical="center"/>
    </xf>
    <xf numFmtId="0" fontId="1" fillId="0" borderId="10" xfId="3" applyFont="1" applyBorder="1" applyAlignment="1">
      <alignment horizontal="center" vertical="center"/>
    </xf>
    <xf numFmtId="0" fontId="0" fillId="0" borderId="8" xfId="0" applyBorder="1" applyAlignment="1">
      <alignment horizontal="center" vertical="center"/>
    </xf>
    <xf numFmtId="41" fontId="1" fillId="0" borderId="12" xfId="2" applyFont="1" applyBorder="1" applyAlignment="1">
      <alignment horizontal="center" vertical="center"/>
    </xf>
    <xf numFmtId="41" fontId="1" fillId="0" borderId="8" xfId="2" applyFont="1" applyBorder="1" applyAlignment="1">
      <alignment horizontal="center" vertical="center"/>
    </xf>
    <xf numFmtId="41" fontId="1" fillId="0" borderId="10" xfId="2" applyFont="1" applyBorder="1" applyAlignment="1">
      <alignment horizontal="center" vertical="center"/>
    </xf>
    <xf numFmtId="0" fontId="0" fillId="0" borderId="1" xfId="0" applyBorder="1" applyAlignment="1">
      <alignment horizontal="center" vertical="center"/>
    </xf>
    <xf numFmtId="0" fontId="1" fillId="0" borderId="1" xfId="3" applyFont="1" applyBorder="1" applyAlignment="1">
      <alignment horizontal="center" vertical="center" wrapText="1"/>
    </xf>
    <xf numFmtId="41" fontId="0" fillId="0" borderId="12" xfId="2" applyFont="1" applyBorder="1" applyAlignment="1">
      <alignment horizontal="center" vertical="center"/>
    </xf>
    <xf numFmtId="41" fontId="0" fillId="0" borderId="10" xfId="2" applyFont="1" applyBorder="1" applyAlignment="1">
      <alignment horizontal="center" vertical="center"/>
    </xf>
    <xf numFmtId="0" fontId="0" fillId="0" borderId="1" xfId="0" applyFont="1" applyBorder="1" applyAlignment="1">
      <alignment horizontal="center" vertical="center"/>
    </xf>
    <xf numFmtId="3" fontId="5" fillId="0" borderId="12" xfId="3" applyNumberFormat="1" applyFont="1" applyBorder="1" applyAlignment="1">
      <alignment horizontal="center" vertical="center"/>
    </xf>
    <xf numFmtId="3" fontId="5" fillId="0" borderId="10" xfId="3" applyNumberFormat="1" applyFont="1" applyBorder="1" applyAlignment="1">
      <alignment horizontal="center" vertical="center"/>
    </xf>
    <xf numFmtId="0" fontId="10" fillId="0" borderId="3" xfId="3" applyFont="1" applyBorder="1" applyAlignment="1">
      <alignment horizontal="left" vertical="center"/>
    </xf>
    <xf numFmtId="0" fontId="10" fillId="0" borderId="4" xfId="3" applyFont="1" applyBorder="1" applyAlignment="1">
      <alignment horizontal="left" vertical="center"/>
    </xf>
    <xf numFmtId="0" fontId="10" fillId="0" borderId="5" xfId="3" applyFont="1" applyBorder="1" applyAlignment="1">
      <alignment horizontal="left" vertical="center"/>
    </xf>
    <xf numFmtId="0" fontId="3"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8" fillId="5" borderId="19" xfId="0" applyFont="1" applyFill="1" applyBorder="1" applyAlignment="1">
      <alignment horizontal="center" vertical="center"/>
    </xf>
    <xf numFmtId="0" fontId="28" fillId="5" borderId="15" xfId="0" applyFont="1" applyFill="1" applyBorder="1" applyAlignment="1">
      <alignment horizontal="center" vertical="center"/>
    </xf>
  </cellXfs>
  <cellStyles count="4">
    <cellStyle name="Hipervínculo" xfId="1" builtinId="8"/>
    <cellStyle name="Millares [0]" xfId="2" builtinId="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Porcentaje de Ejecución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cat>
            <c:strRef>
              <c:f>Hoja4!$B$12:$B$15</c:f>
              <c:strCache>
                <c:ptCount val="4"/>
                <c:pt idx="0">
                  <c:v>Servicios Personales</c:v>
                </c:pt>
                <c:pt idx="1">
                  <c:v>Servicios no Personales</c:v>
                </c:pt>
                <c:pt idx="2">
                  <c:v>Bienes de Consumo e Insumos</c:v>
                </c:pt>
                <c:pt idx="3">
                  <c:v>Otros Gastos</c:v>
                </c:pt>
              </c:strCache>
            </c:strRef>
          </c:cat>
          <c:val>
            <c:numRef>
              <c:f>Hoja4!$C$12:$C$15</c:f>
              <c:numCache>
                <c:formatCode>0%</c:formatCode>
                <c:ptCount val="4"/>
                <c:pt idx="0">
                  <c:v>0.4</c:v>
                </c:pt>
                <c:pt idx="1">
                  <c:v>0.45</c:v>
                </c:pt>
                <c:pt idx="2">
                  <c:v>0.4</c:v>
                </c:pt>
                <c:pt idx="3">
                  <c:v>0</c:v>
                </c:pt>
              </c:numCache>
            </c:numRef>
          </c:val>
        </c:ser>
        <c:dLbls>
          <c:showLegendKey val="0"/>
          <c:showVal val="0"/>
          <c:showCatName val="0"/>
          <c:showSerName val="0"/>
          <c:showPercent val="0"/>
          <c:showBubbleSize val="0"/>
        </c:dLbls>
        <c:gapWidth val="150"/>
        <c:shape val="box"/>
        <c:axId val="130554360"/>
        <c:axId val="207842696"/>
        <c:axId val="0"/>
      </c:bar3DChart>
      <c:catAx>
        <c:axId val="130554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7842696"/>
        <c:crosses val="autoZero"/>
        <c:auto val="1"/>
        <c:lblAlgn val="ctr"/>
        <c:lblOffset val="100"/>
        <c:noMultiLvlLbl val="0"/>
      </c:catAx>
      <c:valAx>
        <c:axId val="2078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3055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Porcentaje de Ejecución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cat>
            <c:strRef>
              <c:f>Hoja4!$B$12:$B$15</c:f>
              <c:strCache>
                <c:ptCount val="4"/>
                <c:pt idx="0">
                  <c:v>Servicios Personales</c:v>
                </c:pt>
                <c:pt idx="1">
                  <c:v>Servicios no Personales</c:v>
                </c:pt>
                <c:pt idx="2">
                  <c:v>Bienes de Consumo e Insumos</c:v>
                </c:pt>
                <c:pt idx="3">
                  <c:v>Otros Gastos</c:v>
                </c:pt>
              </c:strCache>
            </c:strRef>
          </c:cat>
          <c:val>
            <c:numRef>
              <c:f>Hoja4!$C$12:$C$15</c:f>
              <c:numCache>
                <c:formatCode>0%</c:formatCode>
                <c:ptCount val="4"/>
                <c:pt idx="0">
                  <c:v>0.4</c:v>
                </c:pt>
                <c:pt idx="1">
                  <c:v>0.45</c:v>
                </c:pt>
                <c:pt idx="2">
                  <c:v>0.4</c:v>
                </c:pt>
                <c:pt idx="3">
                  <c:v>0</c:v>
                </c:pt>
              </c:numCache>
            </c:numRef>
          </c:val>
        </c:ser>
        <c:dLbls>
          <c:showLegendKey val="0"/>
          <c:showVal val="0"/>
          <c:showCatName val="0"/>
          <c:showSerName val="0"/>
          <c:showPercent val="0"/>
          <c:showBubbleSize val="0"/>
        </c:dLbls>
        <c:gapWidth val="150"/>
        <c:shape val="box"/>
        <c:axId val="208813640"/>
        <c:axId val="208113232"/>
        <c:axId val="0"/>
      </c:bar3DChart>
      <c:catAx>
        <c:axId val="208813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8113232"/>
        <c:crosses val="autoZero"/>
        <c:auto val="1"/>
        <c:lblAlgn val="ctr"/>
        <c:lblOffset val="100"/>
        <c:noMultiLvlLbl val="0"/>
      </c:catAx>
      <c:valAx>
        <c:axId val="20811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8813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1297609</xdr:colOff>
      <xdr:row>136</xdr:row>
      <xdr:rowOff>13805</xdr:rowOff>
    </xdr:from>
    <xdr:to>
      <xdr:col>5</xdr:col>
      <xdr:colOff>151847</xdr:colOff>
      <xdr:row>152</xdr:row>
      <xdr:rowOff>27609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6</xdr:row>
      <xdr:rowOff>100012</xdr:rowOff>
    </xdr:from>
    <xdr:to>
      <xdr:col>9</xdr:col>
      <xdr:colOff>142875</xdr:colOff>
      <xdr:row>18</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3" Type="http://schemas.openxmlformats.org/officeDocument/2006/relationships/hyperlink" Target="https://url2.cl/pwWhD" TargetMode="External"/><Relationship Id="rId7" Type="http://schemas.openxmlformats.org/officeDocument/2006/relationships/hyperlink" Target="http://www.paraguayconcursa.gov.py/" TargetMode="External"/><Relationship Id="rId12" Type="http://schemas.openxmlformats.org/officeDocument/2006/relationships/drawing" Target="../drawings/drawing1.xml"/><Relationship Id="rId2" Type="http://schemas.openxmlformats.org/officeDocument/2006/relationships/hyperlink" Target="https://url2.cl/Cys5w" TargetMode="External"/><Relationship Id="rId1" Type="http://schemas.openxmlformats.org/officeDocument/2006/relationships/hyperlink" Target="https://url2.cl/4WxFa" TargetMode="External"/><Relationship Id="rId6" Type="http://schemas.openxmlformats.org/officeDocument/2006/relationships/hyperlink" Target="mailto:sfp@sfp.gov.py" TargetMode="External"/><Relationship Id="rId11" Type="http://schemas.openxmlformats.org/officeDocument/2006/relationships/printerSettings" Target="../printerSettings/printerSettings1.bin"/><Relationship Id="rId5" Type="http://schemas.openxmlformats.org/officeDocument/2006/relationships/hyperlink" Target="https://twitter.com/home?lang=es" TargetMode="External"/><Relationship Id="rId10" Type="http://schemas.openxmlformats.org/officeDocument/2006/relationships/hyperlink" Target="https://url2.cl/3m8JY" TargetMode="External"/><Relationship Id="rId4" Type="http://schemas.openxmlformats.org/officeDocument/2006/relationships/hyperlink" Target="https://www.facebook.com/sfp.py/?view_public_for=385398908223562" TargetMode="External"/><Relationship Id="rId9" Type="http://schemas.openxmlformats.org/officeDocument/2006/relationships/hyperlink" Target="http://www.paraguayconcursa.gov.p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3"/>
  <sheetViews>
    <sheetView tabSelected="1" zoomScale="77" zoomScaleNormal="77" workbookViewId="0">
      <selection sqref="A1:I220"/>
    </sheetView>
  </sheetViews>
  <sheetFormatPr baseColWidth="10" defaultColWidth="9.140625" defaultRowHeight="15"/>
  <cols>
    <col min="1" max="1" width="6.42578125" customWidth="1"/>
    <col min="2" max="2" width="15" customWidth="1"/>
    <col min="3" max="3" width="69" customWidth="1"/>
    <col min="4" max="4" width="29.85546875" customWidth="1"/>
    <col min="5" max="5" width="26.85546875" customWidth="1"/>
    <col min="6" max="6" width="37.5703125" customWidth="1"/>
    <col min="7" max="7" width="26.140625" customWidth="1"/>
    <col min="8" max="8" width="24.28515625" customWidth="1"/>
    <col min="9" max="9" width="33.7109375" customWidth="1"/>
  </cols>
  <sheetData>
    <row r="1" spans="2:9" ht="18.75">
      <c r="B1" s="121" t="s">
        <v>140</v>
      </c>
      <c r="C1" s="121"/>
      <c r="D1" s="121"/>
      <c r="E1" s="121"/>
      <c r="F1" s="121"/>
      <c r="G1" s="121"/>
      <c r="H1" s="121"/>
      <c r="I1" s="121"/>
    </row>
    <row r="3" spans="2:9">
      <c r="B3" s="2" t="s">
        <v>0</v>
      </c>
    </row>
    <row r="4" spans="2:9">
      <c r="B4" s="1" t="s">
        <v>1</v>
      </c>
      <c r="C4" s="1" t="s">
        <v>94</v>
      </c>
    </row>
    <row r="5" spans="2:9">
      <c r="B5" s="17" t="s">
        <v>139</v>
      </c>
      <c r="C5" s="17"/>
    </row>
    <row r="6" spans="2:9">
      <c r="B6" s="17"/>
      <c r="C6" s="17"/>
    </row>
    <row r="7" spans="2:9" ht="14.25" customHeight="1">
      <c r="B7" s="3" t="s">
        <v>2</v>
      </c>
      <c r="C7" s="18"/>
      <c r="D7" s="19"/>
      <c r="E7" s="19"/>
    </row>
    <row r="8" spans="2:9" ht="37.5" customHeight="1">
      <c r="B8" s="195" t="s">
        <v>95</v>
      </c>
      <c r="C8" s="196"/>
      <c r="D8" s="196"/>
      <c r="E8" s="197"/>
    </row>
    <row r="9" spans="2:9" s="22" customFormat="1">
      <c r="B9" s="21"/>
      <c r="C9" s="21"/>
      <c r="D9" s="21"/>
      <c r="E9" s="21"/>
      <c r="F9"/>
      <c r="G9"/>
      <c r="H9"/>
      <c r="I9"/>
    </row>
    <row r="10" spans="2:9">
      <c r="B10" s="1" t="s">
        <v>296</v>
      </c>
    </row>
    <row r="11" spans="2:9" ht="78.75" customHeight="1">
      <c r="B11" s="192" t="s">
        <v>124</v>
      </c>
      <c r="C11" s="193"/>
      <c r="D11" s="193"/>
      <c r="E11" s="194"/>
    </row>
    <row r="12" spans="2:9" s="22" customFormat="1" ht="18.75" customHeight="1">
      <c r="B12" s="21"/>
      <c r="C12" s="21"/>
      <c r="D12" s="21"/>
      <c r="E12" s="21"/>
    </row>
    <row r="13" spans="2:9" s="1" customFormat="1">
      <c r="B13" s="5" t="s">
        <v>297</v>
      </c>
      <c r="F13"/>
      <c r="G13"/>
      <c r="H13"/>
      <c r="I13"/>
    </row>
    <row r="15" spans="2:9">
      <c r="B15" s="55" t="s">
        <v>3</v>
      </c>
      <c r="C15" s="56" t="s">
        <v>4</v>
      </c>
      <c r="D15" s="56" t="s">
        <v>5</v>
      </c>
      <c r="E15" s="57" t="s">
        <v>6</v>
      </c>
    </row>
    <row r="16" spans="2:9">
      <c r="B16" s="20">
        <v>1</v>
      </c>
      <c r="C16" s="15" t="s">
        <v>96</v>
      </c>
      <c r="D16" s="16" t="s">
        <v>117</v>
      </c>
      <c r="E16" s="16" t="s">
        <v>119</v>
      </c>
    </row>
    <row r="17" spans="2:5">
      <c r="B17" s="20">
        <v>2</v>
      </c>
      <c r="C17" s="15" t="s">
        <v>97</v>
      </c>
      <c r="D17" s="16" t="s">
        <v>113</v>
      </c>
      <c r="E17" s="16" t="s">
        <v>120</v>
      </c>
    </row>
    <row r="18" spans="2:5">
      <c r="B18" s="20">
        <v>3</v>
      </c>
      <c r="C18" s="15" t="s">
        <v>98</v>
      </c>
      <c r="D18" s="16" t="s">
        <v>111</v>
      </c>
      <c r="E18" s="16" t="s">
        <v>120</v>
      </c>
    </row>
    <row r="19" spans="2:5">
      <c r="B19" s="20">
        <v>4</v>
      </c>
      <c r="C19" s="15" t="s">
        <v>99</v>
      </c>
      <c r="D19" s="16" t="s">
        <v>108</v>
      </c>
      <c r="E19" s="16" t="s">
        <v>120</v>
      </c>
    </row>
    <row r="20" spans="2:5">
      <c r="B20" s="20">
        <v>5</v>
      </c>
      <c r="C20" s="15" t="s">
        <v>100</v>
      </c>
      <c r="D20" s="16" t="s">
        <v>116</v>
      </c>
      <c r="E20" s="16" t="s">
        <v>121</v>
      </c>
    </row>
    <row r="21" spans="2:5">
      <c r="B21" s="20">
        <v>6</v>
      </c>
      <c r="C21" s="15" t="s">
        <v>101</v>
      </c>
      <c r="D21" s="16" t="s">
        <v>112</v>
      </c>
      <c r="E21" s="16" t="s">
        <v>120</v>
      </c>
    </row>
    <row r="22" spans="2:5">
      <c r="B22" s="20">
        <v>7</v>
      </c>
      <c r="C22" s="15" t="s">
        <v>102</v>
      </c>
      <c r="D22" s="16" t="s">
        <v>115</v>
      </c>
      <c r="E22" s="16" t="s">
        <v>122</v>
      </c>
    </row>
    <row r="23" spans="2:5">
      <c r="B23" s="20">
        <v>8</v>
      </c>
      <c r="C23" s="15" t="s">
        <v>103</v>
      </c>
      <c r="D23" s="16" t="s">
        <v>114</v>
      </c>
      <c r="E23" s="16" t="s">
        <v>123</v>
      </c>
    </row>
    <row r="24" spans="2:5">
      <c r="B24" s="20">
        <v>9</v>
      </c>
      <c r="C24" s="15" t="s">
        <v>104</v>
      </c>
      <c r="D24" s="16" t="s">
        <v>110</v>
      </c>
      <c r="E24" s="16" t="s">
        <v>121</v>
      </c>
    </row>
    <row r="25" spans="2:5">
      <c r="B25" s="20">
        <v>10</v>
      </c>
      <c r="C25" s="15" t="s">
        <v>105</v>
      </c>
      <c r="D25" s="16" t="s">
        <v>114</v>
      </c>
      <c r="E25" s="16" t="s">
        <v>120</v>
      </c>
    </row>
    <row r="26" spans="2:5">
      <c r="B26" s="20">
        <v>11</v>
      </c>
      <c r="C26" s="15" t="s">
        <v>106</v>
      </c>
      <c r="D26" s="16" t="s">
        <v>118</v>
      </c>
      <c r="E26" s="16" t="s">
        <v>120</v>
      </c>
    </row>
    <row r="27" spans="2:5">
      <c r="B27" s="20">
        <v>12</v>
      </c>
      <c r="C27" s="15" t="s">
        <v>107</v>
      </c>
      <c r="D27" s="16" t="s">
        <v>109</v>
      </c>
      <c r="E27" s="16" t="s">
        <v>121</v>
      </c>
    </row>
    <row r="28" spans="2:5">
      <c r="B28" s="114"/>
      <c r="C28" s="115"/>
      <c r="D28" s="116"/>
      <c r="E28" s="116"/>
    </row>
    <row r="29" spans="2:5">
      <c r="B29" s="117" t="s">
        <v>7</v>
      </c>
      <c r="C29" s="117"/>
      <c r="D29" s="117"/>
    </row>
    <row r="30" spans="2:5">
      <c r="B30" s="118" t="s">
        <v>8</v>
      </c>
      <c r="C30" s="118"/>
      <c r="D30" s="118"/>
    </row>
    <row r="31" spans="2:5" ht="54" customHeight="1">
      <c r="B31" s="119" t="s">
        <v>9</v>
      </c>
      <c r="C31" s="92" t="s">
        <v>299</v>
      </c>
      <c r="D31" s="120"/>
    </row>
    <row r="32" spans="2:5" ht="12" customHeight="1"/>
    <row r="33" spans="2:7" ht="15" customHeight="1">
      <c r="B33" s="131" t="s">
        <v>298</v>
      </c>
      <c r="C33" s="131"/>
      <c r="D33" s="131"/>
      <c r="E33" s="131"/>
      <c r="F33" s="131"/>
      <c r="G33" s="113"/>
    </row>
    <row r="34" spans="2:7">
      <c r="B34" s="131"/>
      <c r="C34" s="131"/>
      <c r="D34" s="131"/>
      <c r="E34" s="131"/>
      <c r="F34" s="131"/>
      <c r="G34" s="113"/>
    </row>
    <row r="35" spans="2:7">
      <c r="B35" s="113"/>
      <c r="C35" s="113"/>
      <c r="D35" s="113"/>
      <c r="E35" s="113"/>
      <c r="F35" s="113"/>
      <c r="G35" s="113"/>
    </row>
    <row r="36" spans="2:7">
      <c r="B36" s="53" t="s">
        <v>10</v>
      </c>
      <c r="C36" s="53" t="s">
        <v>11</v>
      </c>
      <c r="D36" s="53" t="s">
        <v>12</v>
      </c>
      <c r="E36" s="53" t="s">
        <v>13</v>
      </c>
      <c r="F36" s="38" t="s">
        <v>14</v>
      </c>
    </row>
    <row r="37" spans="2:7" ht="207" customHeight="1">
      <c r="B37" s="8" t="s">
        <v>15</v>
      </c>
      <c r="C37" s="26" t="s">
        <v>125</v>
      </c>
      <c r="D37" s="8" t="s">
        <v>127</v>
      </c>
      <c r="E37" s="30" t="s">
        <v>130</v>
      </c>
      <c r="F37" s="58" t="s">
        <v>193</v>
      </c>
    </row>
    <row r="38" spans="2:7" ht="63.75" customHeight="1">
      <c r="B38" s="8" t="s">
        <v>16</v>
      </c>
      <c r="C38" s="26" t="s">
        <v>129</v>
      </c>
      <c r="D38" s="8" t="s">
        <v>127</v>
      </c>
      <c r="E38" s="30" t="s">
        <v>131</v>
      </c>
      <c r="F38" s="28" t="s">
        <v>194</v>
      </c>
    </row>
    <row r="39" spans="2:7" ht="188.25" customHeight="1">
      <c r="B39" s="8" t="s">
        <v>17</v>
      </c>
      <c r="C39" s="26" t="s">
        <v>128</v>
      </c>
      <c r="D39" s="27" t="s">
        <v>126</v>
      </c>
      <c r="E39" s="30" t="s">
        <v>130</v>
      </c>
      <c r="F39" s="42" t="s">
        <v>195</v>
      </c>
    </row>
    <row r="40" spans="2:7">
      <c r="F40" s="29"/>
    </row>
    <row r="41" spans="2:7">
      <c r="B41" s="5" t="s">
        <v>18</v>
      </c>
    </row>
    <row r="42" spans="2:7">
      <c r="B42" s="7" t="s">
        <v>19</v>
      </c>
    </row>
    <row r="43" spans="2:7">
      <c r="B43" s="53" t="s">
        <v>20</v>
      </c>
      <c r="C43" s="54" t="s">
        <v>192</v>
      </c>
      <c r="D43" s="53" t="s">
        <v>22</v>
      </c>
    </row>
    <row r="44" spans="2:7" ht="37.5" customHeight="1">
      <c r="B44" s="8" t="s">
        <v>153</v>
      </c>
      <c r="C44" s="25">
        <v>1</v>
      </c>
      <c r="D44" s="8" t="s">
        <v>154</v>
      </c>
    </row>
    <row r="45" spans="2:7">
      <c r="B45" s="8" t="s">
        <v>23</v>
      </c>
      <c r="C45" s="25">
        <v>1</v>
      </c>
      <c r="D45" s="8" t="s">
        <v>152</v>
      </c>
    </row>
    <row r="46" spans="2:7">
      <c r="B46" s="8" t="s">
        <v>24</v>
      </c>
      <c r="C46" s="25">
        <v>1</v>
      </c>
      <c r="D46" s="8" t="s">
        <v>151</v>
      </c>
    </row>
    <row r="47" spans="2:7">
      <c r="B47" s="8" t="s">
        <v>25</v>
      </c>
      <c r="C47" s="25">
        <v>1</v>
      </c>
      <c r="D47" s="8" t="s">
        <v>150</v>
      </c>
    </row>
    <row r="48" spans="2:7">
      <c r="B48" s="8" t="s">
        <v>26</v>
      </c>
      <c r="C48" s="25">
        <v>1</v>
      </c>
      <c r="D48" s="31" t="s">
        <v>149</v>
      </c>
    </row>
    <row r="50" spans="2:6">
      <c r="B50" s="7" t="s">
        <v>27</v>
      </c>
    </row>
    <row r="51" spans="2:6">
      <c r="B51" s="53" t="s">
        <v>20</v>
      </c>
      <c r="C51" s="53" t="s">
        <v>21</v>
      </c>
      <c r="D51" s="53" t="s">
        <v>28</v>
      </c>
    </row>
    <row r="52" spans="2:6">
      <c r="B52" s="8" t="s">
        <v>23</v>
      </c>
      <c r="C52" s="25">
        <v>1</v>
      </c>
      <c r="D52" s="6" t="s">
        <v>145</v>
      </c>
    </row>
    <row r="53" spans="2:6">
      <c r="B53" s="8" t="s">
        <v>24</v>
      </c>
      <c r="C53" s="25">
        <v>1</v>
      </c>
      <c r="D53" s="59" t="s">
        <v>146</v>
      </c>
    </row>
    <row r="54" spans="2:6">
      <c r="B54" s="8" t="s">
        <v>25</v>
      </c>
      <c r="C54" s="25">
        <v>1</v>
      </c>
      <c r="D54" s="42" t="s">
        <v>147</v>
      </c>
    </row>
    <row r="55" spans="2:6">
      <c r="B55" s="8" t="s">
        <v>26</v>
      </c>
      <c r="C55" s="25">
        <v>1</v>
      </c>
      <c r="D55" s="42" t="s">
        <v>148</v>
      </c>
    </row>
    <row r="57" spans="2:6">
      <c r="B57" s="9" t="s">
        <v>29</v>
      </c>
    </row>
    <row r="58" spans="2:6">
      <c r="B58" s="10"/>
    </row>
    <row r="59" spans="2:6">
      <c r="B59" s="52" t="s">
        <v>20</v>
      </c>
      <c r="C59" s="38" t="s">
        <v>30</v>
      </c>
      <c r="D59" s="38" t="s">
        <v>31</v>
      </c>
      <c r="E59" s="38" t="s">
        <v>32</v>
      </c>
      <c r="F59" s="38" t="s">
        <v>33</v>
      </c>
    </row>
    <row r="60" spans="2:6">
      <c r="B60" s="11" t="s">
        <v>23</v>
      </c>
      <c r="C60" s="31">
        <v>18</v>
      </c>
      <c r="D60" s="43">
        <v>1</v>
      </c>
      <c r="E60" s="44"/>
      <c r="F60" s="157" t="s">
        <v>155</v>
      </c>
    </row>
    <row r="61" spans="2:6">
      <c r="B61" s="11" t="s">
        <v>24</v>
      </c>
      <c r="C61" s="31">
        <v>9</v>
      </c>
      <c r="D61" s="43">
        <v>1</v>
      </c>
      <c r="E61" s="44"/>
      <c r="F61" s="178"/>
    </row>
    <row r="62" spans="2:6">
      <c r="B62" s="11" t="s">
        <v>25</v>
      </c>
      <c r="C62" s="31">
        <v>8</v>
      </c>
      <c r="D62" s="43">
        <v>1</v>
      </c>
      <c r="E62" s="44"/>
      <c r="F62" s="178"/>
    </row>
    <row r="63" spans="2:6">
      <c r="B63" s="11" t="s">
        <v>26</v>
      </c>
      <c r="C63" s="31">
        <v>10</v>
      </c>
      <c r="D63" s="43">
        <v>1</v>
      </c>
      <c r="E63" s="44"/>
      <c r="F63" s="178"/>
    </row>
    <row r="64" spans="2:6">
      <c r="B64" s="11" t="s">
        <v>34</v>
      </c>
      <c r="C64" s="31">
        <v>10</v>
      </c>
      <c r="D64" s="43">
        <v>1</v>
      </c>
      <c r="E64" s="44"/>
      <c r="F64" s="178"/>
    </row>
    <row r="65" spans="2:9">
      <c r="B65" s="11" t="s">
        <v>35</v>
      </c>
      <c r="C65" s="31">
        <v>11</v>
      </c>
      <c r="D65" s="43">
        <v>1</v>
      </c>
      <c r="E65" s="44"/>
      <c r="F65" s="158"/>
    </row>
    <row r="67" spans="2:9" ht="18.75">
      <c r="B67" s="7" t="s">
        <v>36</v>
      </c>
      <c r="E67" s="24" t="s">
        <v>83</v>
      </c>
    </row>
    <row r="68" spans="2:9">
      <c r="B68" s="6" t="s">
        <v>37</v>
      </c>
      <c r="C68" s="6" t="s">
        <v>38</v>
      </c>
      <c r="D68" s="6" t="s">
        <v>39</v>
      </c>
      <c r="E68" s="6" t="s">
        <v>40</v>
      </c>
      <c r="F68" s="6" t="s">
        <v>41</v>
      </c>
      <c r="G68" s="6" t="s">
        <v>42</v>
      </c>
      <c r="H68" s="6" t="s">
        <v>43</v>
      </c>
      <c r="I68" s="6" t="s">
        <v>44</v>
      </c>
    </row>
    <row r="69" spans="2:9">
      <c r="B69" s="143" t="s">
        <v>236</v>
      </c>
      <c r="C69" s="144"/>
      <c r="D69" s="144"/>
      <c r="E69" s="144"/>
      <c r="F69" s="144"/>
      <c r="G69" s="144"/>
      <c r="H69" s="144"/>
      <c r="I69" s="145"/>
    </row>
    <row r="70" spans="2:9">
      <c r="B70" s="146"/>
      <c r="C70" s="147"/>
      <c r="D70" s="147"/>
      <c r="E70" s="147"/>
      <c r="F70" s="147"/>
      <c r="G70" s="147"/>
      <c r="H70" s="147"/>
      <c r="I70" s="148"/>
    </row>
    <row r="73" spans="2:9">
      <c r="B73" s="7" t="s">
        <v>45</v>
      </c>
      <c r="E73" s="23" t="s">
        <v>83</v>
      </c>
    </row>
    <row r="74" spans="2:9">
      <c r="D74" s="182" t="s">
        <v>46</v>
      </c>
      <c r="E74" s="182"/>
      <c r="F74" s="182"/>
      <c r="G74" s="182"/>
    </row>
    <row r="75" spans="2:9">
      <c r="B75" s="6" t="s">
        <v>37</v>
      </c>
      <c r="C75" s="6" t="s">
        <v>38</v>
      </c>
      <c r="D75" s="6" t="s">
        <v>47</v>
      </c>
      <c r="E75" s="6" t="s">
        <v>48</v>
      </c>
      <c r="F75" s="6" t="s">
        <v>49</v>
      </c>
      <c r="G75" s="6" t="s">
        <v>50</v>
      </c>
    </row>
    <row r="76" spans="2:9">
      <c r="B76" s="144" t="s">
        <v>235</v>
      </c>
      <c r="C76" s="123"/>
      <c r="D76" s="123"/>
      <c r="E76" s="123"/>
      <c r="F76" s="123"/>
      <c r="G76" s="124"/>
    </row>
    <row r="77" spans="2:9">
      <c r="B77" s="129"/>
      <c r="C77" s="129"/>
      <c r="D77" s="129"/>
      <c r="E77" s="129"/>
      <c r="F77" s="129"/>
      <c r="G77" s="130"/>
    </row>
    <row r="79" spans="2:9">
      <c r="B79" s="7" t="s">
        <v>51</v>
      </c>
    </row>
    <row r="80" spans="2:9" ht="51.75" customHeight="1">
      <c r="B80" s="51" t="s">
        <v>37</v>
      </c>
      <c r="C80" s="40" t="s">
        <v>38</v>
      </c>
      <c r="D80" s="40" t="s">
        <v>39</v>
      </c>
      <c r="E80" s="40" t="s">
        <v>40</v>
      </c>
      <c r="F80" s="40" t="s">
        <v>41</v>
      </c>
      <c r="G80" s="149" t="s">
        <v>238</v>
      </c>
      <c r="H80" s="150"/>
      <c r="I80" s="39" t="s">
        <v>52</v>
      </c>
    </row>
    <row r="81" spans="2:9" ht="360" customHeight="1">
      <c r="B81" s="157">
        <v>1</v>
      </c>
      <c r="C81" s="155" t="s">
        <v>137</v>
      </c>
      <c r="D81" s="140" t="s">
        <v>132</v>
      </c>
      <c r="E81" s="89" t="s">
        <v>252</v>
      </c>
      <c r="F81" s="89"/>
      <c r="G81" s="151" t="s">
        <v>237</v>
      </c>
      <c r="H81" s="151"/>
      <c r="I81" s="88" t="s">
        <v>239</v>
      </c>
    </row>
    <row r="82" spans="2:9" ht="95.25" customHeight="1">
      <c r="B82" s="158"/>
      <c r="C82" s="156"/>
      <c r="D82" s="142"/>
      <c r="E82" s="89" t="s">
        <v>242</v>
      </c>
      <c r="F82" s="91" t="s">
        <v>241</v>
      </c>
      <c r="G82" s="151" t="s">
        <v>240</v>
      </c>
      <c r="H82" s="151"/>
      <c r="I82" s="88" t="s">
        <v>239</v>
      </c>
    </row>
    <row r="83" spans="2:9" ht="101.25" customHeight="1">
      <c r="B83" s="31">
        <v>2</v>
      </c>
      <c r="C83" s="90" t="s">
        <v>138</v>
      </c>
      <c r="D83" s="152" t="s">
        <v>133</v>
      </c>
      <c r="E83" s="41" t="s">
        <v>278</v>
      </c>
      <c r="F83" s="41" t="s">
        <v>279</v>
      </c>
      <c r="G83" s="151" t="s">
        <v>280</v>
      </c>
      <c r="H83" s="151"/>
      <c r="I83" s="6" t="s">
        <v>281</v>
      </c>
    </row>
    <row r="84" spans="2:9" ht="220.5" customHeight="1">
      <c r="B84" s="31">
        <v>3</v>
      </c>
      <c r="C84" s="91" t="s">
        <v>264</v>
      </c>
      <c r="D84" s="153"/>
      <c r="E84" s="89" t="s">
        <v>265</v>
      </c>
      <c r="F84" s="91" t="s">
        <v>266</v>
      </c>
      <c r="G84" s="154"/>
      <c r="H84" s="154"/>
      <c r="I84" s="91" t="s">
        <v>242</v>
      </c>
    </row>
    <row r="85" spans="2:9" ht="282" customHeight="1">
      <c r="B85" s="31">
        <v>4</v>
      </c>
      <c r="C85" s="91" t="s">
        <v>270</v>
      </c>
      <c r="D85" s="153"/>
      <c r="E85" s="89" t="s">
        <v>267</v>
      </c>
      <c r="F85" s="91" t="s">
        <v>268</v>
      </c>
      <c r="G85" s="154" t="s">
        <v>269</v>
      </c>
      <c r="H85" s="154"/>
      <c r="I85" s="91" t="s">
        <v>242</v>
      </c>
    </row>
    <row r="86" spans="2:9" ht="197.25" customHeight="1">
      <c r="B86" s="31">
        <v>5</v>
      </c>
      <c r="C86" s="91" t="s">
        <v>271</v>
      </c>
      <c r="D86" s="153"/>
      <c r="E86" s="89" t="s">
        <v>265</v>
      </c>
      <c r="F86" s="47" t="s">
        <v>272</v>
      </c>
      <c r="G86" s="134" t="s">
        <v>273</v>
      </c>
      <c r="H86" s="135"/>
      <c r="I86" s="91" t="s">
        <v>242</v>
      </c>
    </row>
    <row r="87" spans="2:9" ht="183.75" customHeight="1">
      <c r="B87" s="31">
        <v>6</v>
      </c>
      <c r="C87" s="91" t="s">
        <v>274</v>
      </c>
      <c r="D87" s="153"/>
      <c r="E87" s="89" t="s">
        <v>265</v>
      </c>
      <c r="F87" s="47" t="s">
        <v>275</v>
      </c>
      <c r="G87" s="134" t="s">
        <v>273</v>
      </c>
      <c r="H87" s="135"/>
      <c r="I87" s="91" t="s">
        <v>242</v>
      </c>
    </row>
    <row r="88" spans="2:9" ht="409.6" customHeight="1">
      <c r="B88" s="31">
        <v>7</v>
      </c>
      <c r="C88" s="91" t="s">
        <v>276</v>
      </c>
      <c r="D88" s="153"/>
      <c r="E88" s="89" t="s">
        <v>265</v>
      </c>
      <c r="F88" s="91" t="s">
        <v>277</v>
      </c>
      <c r="G88" s="134" t="s">
        <v>273</v>
      </c>
      <c r="H88" s="135"/>
      <c r="I88" s="91" t="s">
        <v>242</v>
      </c>
    </row>
    <row r="89" spans="2:9" ht="164.25" customHeight="1">
      <c r="B89" s="31">
        <v>8</v>
      </c>
      <c r="C89" s="89" t="s">
        <v>257</v>
      </c>
      <c r="D89" s="90" t="s">
        <v>134</v>
      </c>
      <c r="E89" s="89" t="s">
        <v>243</v>
      </c>
      <c r="F89" s="47" t="s">
        <v>246</v>
      </c>
      <c r="G89" s="151" t="s">
        <v>245</v>
      </c>
      <c r="H89" s="151"/>
      <c r="I89" s="12" t="s">
        <v>244</v>
      </c>
    </row>
    <row r="90" spans="2:9" ht="103.5" customHeight="1">
      <c r="B90" s="31">
        <v>9</v>
      </c>
      <c r="C90" s="90" t="s">
        <v>247</v>
      </c>
      <c r="D90" s="140" t="s">
        <v>135</v>
      </c>
      <c r="E90" s="47" t="s">
        <v>248</v>
      </c>
      <c r="F90" s="47" t="s">
        <v>249</v>
      </c>
      <c r="G90" s="151" t="s">
        <v>251</v>
      </c>
      <c r="H90" s="151"/>
      <c r="I90" s="132" t="s">
        <v>250</v>
      </c>
    </row>
    <row r="91" spans="2:9" ht="103.5" customHeight="1">
      <c r="B91" s="31">
        <v>10</v>
      </c>
      <c r="C91" s="91" t="s">
        <v>253</v>
      </c>
      <c r="D91" s="142"/>
      <c r="E91" s="47" t="s">
        <v>254</v>
      </c>
      <c r="F91" s="47" t="s">
        <v>255</v>
      </c>
      <c r="G91" s="172" t="s">
        <v>256</v>
      </c>
      <c r="H91" s="173"/>
      <c r="I91" s="133"/>
    </row>
    <row r="92" spans="2:9" ht="159" customHeight="1">
      <c r="B92" s="157">
        <v>11</v>
      </c>
      <c r="C92" s="136" t="s">
        <v>258</v>
      </c>
      <c r="D92" s="140" t="s">
        <v>136</v>
      </c>
      <c r="E92" s="138" t="s">
        <v>259</v>
      </c>
      <c r="F92" s="47" t="s">
        <v>260</v>
      </c>
      <c r="G92" s="172" t="s">
        <v>261</v>
      </c>
      <c r="H92" s="173"/>
      <c r="I92" s="92" t="s">
        <v>239</v>
      </c>
    </row>
    <row r="93" spans="2:9" ht="159" customHeight="1">
      <c r="B93" s="158"/>
      <c r="C93" s="137"/>
      <c r="D93" s="141"/>
      <c r="E93" s="139"/>
      <c r="F93" s="47" t="s">
        <v>262</v>
      </c>
      <c r="G93" s="134" t="s">
        <v>263</v>
      </c>
      <c r="H93" s="135"/>
      <c r="I93" s="91" t="s">
        <v>242</v>
      </c>
    </row>
    <row r="94" spans="2:9" ht="281.25" customHeight="1">
      <c r="B94" s="31">
        <v>12</v>
      </c>
      <c r="C94" s="93" t="s">
        <v>282</v>
      </c>
      <c r="D94" s="142"/>
      <c r="E94" s="93" t="s">
        <v>283</v>
      </c>
      <c r="F94" s="47" t="s">
        <v>284</v>
      </c>
      <c r="G94" s="134" t="s">
        <v>285</v>
      </c>
      <c r="H94" s="135"/>
      <c r="I94" s="91" t="s">
        <v>242</v>
      </c>
    </row>
    <row r="96" spans="2:9">
      <c r="B96" s="5" t="s">
        <v>53</v>
      </c>
    </row>
    <row r="97" spans="2:8">
      <c r="B97" s="40" t="s">
        <v>54</v>
      </c>
      <c r="C97" s="40" t="s">
        <v>55</v>
      </c>
      <c r="D97" s="40" t="s">
        <v>56</v>
      </c>
      <c r="E97" s="40" t="s">
        <v>57</v>
      </c>
      <c r="F97" s="39" t="s">
        <v>58</v>
      </c>
      <c r="G97" s="40" t="s">
        <v>59</v>
      </c>
    </row>
    <row r="98" spans="2:8">
      <c r="B98" s="34">
        <v>374016</v>
      </c>
      <c r="C98" s="34">
        <v>260</v>
      </c>
      <c r="D98" s="35">
        <v>5440000</v>
      </c>
      <c r="E98" s="34" t="s">
        <v>142</v>
      </c>
      <c r="F98" s="34" t="s">
        <v>143</v>
      </c>
      <c r="G98" s="6" t="s">
        <v>141</v>
      </c>
    </row>
    <row r="101" spans="2:8">
      <c r="B101" s="7" t="s">
        <v>60</v>
      </c>
    </row>
    <row r="102" spans="2:8">
      <c r="B102" s="7"/>
    </row>
    <row r="103" spans="2:8" ht="44.25" customHeight="1">
      <c r="B103" s="94" t="s">
        <v>61</v>
      </c>
      <c r="C103" s="94" t="s">
        <v>62</v>
      </c>
      <c r="D103" s="94" t="s">
        <v>38</v>
      </c>
      <c r="E103" s="94" t="s">
        <v>63</v>
      </c>
      <c r="F103" s="94" t="s">
        <v>203</v>
      </c>
      <c r="G103" s="94" t="s">
        <v>65</v>
      </c>
      <c r="H103" s="95" t="s">
        <v>66</v>
      </c>
    </row>
    <row r="104" spans="2:8" ht="45.75" customHeight="1">
      <c r="B104" s="174">
        <v>100</v>
      </c>
      <c r="C104" s="65">
        <v>111</v>
      </c>
      <c r="D104" s="66" t="s">
        <v>204</v>
      </c>
      <c r="E104" s="67">
        <v>8302800000</v>
      </c>
      <c r="F104" s="67">
        <v>3703100000</v>
      </c>
      <c r="G104" s="68">
        <f>+E104-F104</f>
        <v>4599700000</v>
      </c>
      <c r="H104" s="69"/>
    </row>
    <row r="105" spans="2:8" ht="45.75" customHeight="1">
      <c r="B105" s="174"/>
      <c r="C105" s="65">
        <v>113</v>
      </c>
      <c r="D105" s="66" t="s">
        <v>205</v>
      </c>
      <c r="E105" s="67">
        <v>414799200</v>
      </c>
      <c r="F105" s="67">
        <v>190434200</v>
      </c>
      <c r="G105" s="68">
        <f t="shared" ref="G105:G117" si="0">+E105-F105</f>
        <v>224365000</v>
      </c>
      <c r="H105" s="69"/>
    </row>
    <row r="106" spans="2:8" ht="45.75" customHeight="1">
      <c r="B106" s="174"/>
      <c r="C106" s="65">
        <v>114</v>
      </c>
      <c r="D106" s="66" t="s">
        <v>206</v>
      </c>
      <c r="E106" s="67">
        <v>726466600</v>
      </c>
      <c r="F106" s="65">
        <v>0</v>
      </c>
      <c r="G106" s="68">
        <f t="shared" si="0"/>
        <v>726466600</v>
      </c>
      <c r="H106" s="69"/>
    </row>
    <row r="107" spans="2:8" ht="45.75" customHeight="1">
      <c r="B107" s="174"/>
      <c r="C107" s="65">
        <v>133</v>
      </c>
      <c r="D107" s="66" t="s">
        <v>207</v>
      </c>
      <c r="E107" s="67">
        <v>496026995</v>
      </c>
      <c r="F107" s="67">
        <v>264962000</v>
      </c>
      <c r="G107" s="68">
        <f t="shared" si="0"/>
        <v>231064995</v>
      </c>
      <c r="H107" s="69"/>
    </row>
    <row r="108" spans="2:8" ht="45.75" customHeight="1">
      <c r="B108" s="174"/>
      <c r="C108" s="65">
        <v>137</v>
      </c>
      <c r="D108" s="66" t="s">
        <v>208</v>
      </c>
      <c r="E108" s="67">
        <v>22000000</v>
      </c>
      <c r="F108" s="65">
        <v>0</v>
      </c>
      <c r="G108" s="68">
        <f t="shared" si="0"/>
        <v>22000000</v>
      </c>
      <c r="H108" s="69"/>
    </row>
    <row r="109" spans="2:8" ht="45.75" customHeight="1">
      <c r="B109" s="174"/>
      <c r="C109" s="65">
        <v>144</v>
      </c>
      <c r="D109" s="66" t="s">
        <v>209</v>
      </c>
      <c r="E109" s="67">
        <v>206800000</v>
      </c>
      <c r="F109" s="67">
        <v>95480000</v>
      </c>
      <c r="G109" s="68">
        <f t="shared" si="0"/>
        <v>111320000</v>
      </c>
      <c r="H109" s="69"/>
    </row>
    <row r="110" spans="2:8" ht="45.75" customHeight="1">
      <c r="B110" s="174"/>
      <c r="C110" s="65">
        <v>145</v>
      </c>
      <c r="D110" s="66" t="s">
        <v>210</v>
      </c>
      <c r="E110" s="67">
        <v>42900000</v>
      </c>
      <c r="F110" s="65">
        <v>0</v>
      </c>
      <c r="G110" s="68">
        <f t="shared" si="0"/>
        <v>42900000</v>
      </c>
      <c r="H110" s="69"/>
    </row>
    <row r="111" spans="2:8" ht="45.75" customHeight="1">
      <c r="B111" s="174"/>
      <c r="C111" s="65">
        <v>199</v>
      </c>
      <c r="D111" s="66" t="s">
        <v>211</v>
      </c>
      <c r="E111" s="67">
        <v>476606000</v>
      </c>
      <c r="F111" s="67">
        <v>51936533</v>
      </c>
      <c r="G111" s="68">
        <f t="shared" si="0"/>
        <v>424669467</v>
      </c>
      <c r="H111" s="69"/>
    </row>
    <row r="112" spans="2:8" ht="45.75" customHeight="1">
      <c r="B112" s="175">
        <v>200</v>
      </c>
      <c r="C112" s="94">
        <v>210</v>
      </c>
      <c r="D112" s="96" t="s">
        <v>212</v>
      </c>
      <c r="E112" s="97">
        <v>144000000</v>
      </c>
      <c r="F112" s="98">
        <f>+F113+F114+F115</f>
        <v>51591713</v>
      </c>
      <c r="G112" s="99">
        <f>+E112-F112</f>
        <v>92408287</v>
      </c>
      <c r="H112" s="95"/>
    </row>
    <row r="113" spans="2:8" ht="45.75" customHeight="1">
      <c r="B113" s="176"/>
      <c r="C113" s="65">
        <v>211</v>
      </c>
      <c r="D113" s="70" t="s">
        <v>213</v>
      </c>
      <c r="E113" s="157"/>
      <c r="F113" s="67">
        <v>41944043</v>
      </c>
      <c r="G113" s="179"/>
      <c r="H113" s="183"/>
    </row>
    <row r="114" spans="2:8" ht="45.75" customHeight="1">
      <c r="B114" s="176"/>
      <c r="C114" s="65">
        <v>212</v>
      </c>
      <c r="D114" s="70" t="s">
        <v>214</v>
      </c>
      <c r="E114" s="178"/>
      <c r="F114" s="67">
        <v>5729040</v>
      </c>
      <c r="G114" s="180"/>
      <c r="H114" s="183"/>
    </row>
    <row r="115" spans="2:8" ht="45.75" customHeight="1">
      <c r="B115" s="176"/>
      <c r="C115" s="65">
        <v>214</v>
      </c>
      <c r="D115" s="70" t="s">
        <v>215</v>
      </c>
      <c r="E115" s="158"/>
      <c r="F115" s="67">
        <v>3918630</v>
      </c>
      <c r="G115" s="181"/>
      <c r="H115" s="183"/>
    </row>
    <row r="116" spans="2:8" ht="45.75" customHeight="1">
      <c r="B116" s="176"/>
      <c r="C116" s="34">
        <v>230</v>
      </c>
      <c r="D116" s="71" t="s">
        <v>216</v>
      </c>
      <c r="E116" s="67">
        <v>7200000</v>
      </c>
      <c r="F116" s="65">
        <v>0</v>
      </c>
      <c r="G116" s="72">
        <f t="shared" si="0"/>
        <v>7200000</v>
      </c>
      <c r="H116" s="73"/>
    </row>
    <row r="117" spans="2:8" ht="45.75" customHeight="1">
      <c r="B117" s="176"/>
      <c r="C117" s="40">
        <v>240</v>
      </c>
      <c r="D117" s="100" t="s">
        <v>217</v>
      </c>
      <c r="E117" s="98">
        <v>35500000</v>
      </c>
      <c r="F117" s="101">
        <v>10258900</v>
      </c>
      <c r="G117" s="102">
        <f t="shared" si="0"/>
        <v>25241100</v>
      </c>
      <c r="H117" s="103"/>
    </row>
    <row r="118" spans="2:8" ht="45.75" customHeight="1">
      <c r="B118" s="176"/>
      <c r="C118" s="31">
        <v>244</v>
      </c>
      <c r="D118" s="74" t="s">
        <v>218</v>
      </c>
      <c r="E118" s="75"/>
      <c r="F118" s="76">
        <v>10258900</v>
      </c>
      <c r="G118" s="77"/>
      <c r="H118" s="78"/>
    </row>
    <row r="119" spans="2:8" ht="45.75" customHeight="1">
      <c r="B119" s="176"/>
      <c r="C119" s="40">
        <v>250</v>
      </c>
      <c r="D119" s="96" t="s">
        <v>219</v>
      </c>
      <c r="E119" s="98">
        <v>880888640</v>
      </c>
      <c r="F119" s="101">
        <f>+F120+F121</f>
        <v>463564840</v>
      </c>
      <c r="G119" s="102">
        <f>+E119-F119</f>
        <v>417323800</v>
      </c>
      <c r="H119" s="103"/>
    </row>
    <row r="120" spans="2:8" ht="45.75" customHeight="1">
      <c r="B120" s="176"/>
      <c r="C120" s="31">
        <v>251</v>
      </c>
      <c r="D120" s="74" t="s">
        <v>220</v>
      </c>
      <c r="E120" s="157"/>
      <c r="F120" s="76">
        <v>441000000</v>
      </c>
      <c r="G120" s="184"/>
      <c r="H120" s="186"/>
    </row>
    <row r="121" spans="2:8" ht="45.75" customHeight="1">
      <c r="B121" s="176"/>
      <c r="C121" s="31">
        <v>255</v>
      </c>
      <c r="D121" s="74" t="s">
        <v>221</v>
      </c>
      <c r="E121" s="158"/>
      <c r="F121" s="76">
        <v>22564840</v>
      </c>
      <c r="G121" s="185"/>
      <c r="H121" s="186"/>
    </row>
    <row r="122" spans="2:8" ht="45.75" customHeight="1">
      <c r="B122" s="176"/>
      <c r="C122" s="40">
        <v>260</v>
      </c>
      <c r="D122" s="96" t="s">
        <v>222</v>
      </c>
      <c r="E122" s="98">
        <v>31460006</v>
      </c>
      <c r="F122" s="101">
        <f>+F123+F124</f>
        <v>5920000</v>
      </c>
      <c r="G122" s="104">
        <f>+E122-F122</f>
        <v>25540006</v>
      </c>
      <c r="H122" s="105"/>
    </row>
    <row r="123" spans="2:8" ht="45.75" customHeight="1">
      <c r="B123" s="176"/>
      <c r="C123" s="34">
        <v>264</v>
      </c>
      <c r="D123" s="79" t="s">
        <v>144</v>
      </c>
      <c r="E123" s="187"/>
      <c r="F123" s="67">
        <v>5440000</v>
      </c>
      <c r="G123" s="184"/>
      <c r="H123" s="78"/>
    </row>
    <row r="124" spans="2:8" ht="45.75" customHeight="1">
      <c r="B124" s="176"/>
      <c r="C124" s="31">
        <v>268</v>
      </c>
      <c r="D124" s="74" t="s">
        <v>223</v>
      </c>
      <c r="E124" s="188"/>
      <c r="F124" s="67">
        <v>480000</v>
      </c>
      <c r="G124" s="185"/>
      <c r="H124" s="78"/>
    </row>
    <row r="125" spans="2:8" ht="45.75" customHeight="1">
      <c r="B125" s="176"/>
      <c r="C125" s="40">
        <v>270</v>
      </c>
      <c r="D125" s="96" t="s">
        <v>224</v>
      </c>
      <c r="E125" s="98">
        <v>927040870</v>
      </c>
      <c r="F125" s="98">
        <f>+F126</f>
        <v>382853334</v>
      </c>
      <c r="G125" s="104">
        <f>+E125-F125</f>
        <v>544187536</v>
      </c>
      <c r="H125" s="103"/>
    </row>
    <row r="126" spans="2:8" ht="45.75" customHeight="1">
      <c r="B126" s="176"/>
      <c r="C126" s="31">
        <v>271</v>
      </c>
      <c r="D126" s="74" t="s">
        <v>225</v>
      </c>
      <c r="E126" s="80"/>
      <c r="F126" s="76">
        <v>382853334</v>
      </c>
      <c r="G126" s="81"/>
      <c r="H126" s="78"/>
    </row>
    <row r="127" spans="2:8" ht="45.75" customHeight="1">
      <c r="B127" s="176"/>
      <c r="C127" s="40">
        <v>280</v>
      </c>
      <c r="D127" s="96" t="s">
        <v>226</v>
      </c>
      <c r="E127" s="98">
        <v>3200000</v>
      </c>
      <c r="F127" s="101">
        <v>1600000</v>
      </c>
      <c r="G127" s="104">
        <f>+E127-F127</f>
        <v>1600000</v>
      </c>
      <c r="H127" s="103"/>
    </row>
    <row r="128" spans="2:8" ht="45.75" customHeight="1">
      <c r="B128" s="177"/>
      <c r="C128" s="31">
        <v>282</v>
      </c>
      <c r="D128" s="74" t="s">
        <v>227</v>
      </c>
      <c r="E128" s="80"/>
      <c r="F128" s="76">
        <v>1600000</v>
      </c>
      <c r="G128" s="81"/>
      <c r="H128" s="78"/>
    </row>
    <row r="129" spans="2:8" ht="45.75" customHeight="1">
      <c r="B129" s="182">
        <v>300</v>
      </c>
      <c r="C129" s="31">
        <v>330</v>
      </c>
      <c r="D129" s="74" t="s">
        <v>228</v>
      </c>
      <c r="E129" s="67">
        <v>6000000</v>
      </c>
      <c r="F129" s="80">
        <v>0</v>
      </c>
      <c r="G129" s="81">
        <f>+E129-F129</f>
        <v>6000000</v>
      </c>
      <c r="H129" s="78"/>
    </row>
    <row r="130" spans="2:8" ht="45.75" customHeight="1">
      <c r="B130" s="182"/>
      <c r="C130" s="31">
        <v>340</v>
      </c>
      <c r="D130" s="74" t="s">
        <v>229</v>
      </c>
      <c r="E130" s="67">
        <v>5500000</v>
      </c>
      <c r="F130" s="80">
        <v>0</v>
      </c>
      <c r="G130" s="81">
        <f>+E130-F130</f>
        <v>5500000</v>
      </c>
      <c r="H130" s="78"/>
    </row>
    <row r="131" spans="2:8" ht="45.75" customHeight="1">
      <c r="B131" s="182"/>
      <c r="C131" s="40">
        <v>360</v>
      </c>
      <c r="D131" s="96" t="s">
        <v>230</v>
      </c>
      <c r="E131" s="98">
        <v>10000000</v>
      </c>
      <c r="F131" s="98">
        <v>10000000</v>
      </c>
      <c r="G131" s="104">
        <v>0</v>
      </c>
      <c r="H131" s="103"/>
    </row>
    <row r="132" spans="2:8" ht="45.75" customHeight="1">
      <c r="B132" s="182"/>
      <c r="C132" s="31">
        <v>361</v>
      </c>
      <c r="D132" s="74" t="s">
        <v>231</v>
      </c>
      <c r="E132" s="82"/>
      <c r="F132" s="76">
        <v>10000000</v>
      </c>
      <c r="G132" s="81"/>
      <c r="H132" s="78"/>
    </row>
    <row r="133" spans="2:8" ht="45.75" customHeight="1">
      <c r="B133" s="182"/>
      <c r="C133" s="40">
        <v>390</v>
      </c>
      <c r="D133" s="96" t="s">
        <v>232</v>
      </c>
      <c r="E133" s="98">
        <v>3500000</v>
      </c>
      <c r="F133" s="40">
        <v>0</v>
      </c>
      <c r="G133" s="104">
        <f>+E133-F133</f>
        <v>3500000</v>
      </c>
      <c r="H133" s="103"/>
    </row>
    <row r="134" spans="2:8" ht="45.75" customHeight="1">
      <c r="B134" s="31">
        <v>900</v>
      </c>
      <c r="C134" s="31">
        <v>910</v>
      </c>
      <c r="D134" s="33" t="s">
        <v>233</v>
      </c>
      <c r="E134" s="67">
        <v>6730000</v>
      </c>
      <c r="F134" s="80">
        <v>0</v>
      </c>
      <c r="G134" s="81">
        <f>+E134-F134</f>
        <v>6730000</v>
      </c>
      <c r="H134" s="78"/>
    </row>
    <row r="135" spans="2:8">
      <c r="B135" s="7"/>
    </row>
    <row r="136" spans="2:8">
      <c r="B136" s="7"/>
    </row>
    <row r="137" spans="2:8">
      <c r="B137" s="7"/>
    </row>
    <row r="138" spans="2:8">
      <c r="B138" s="7"/>
    </row>
    <row r="139" spans="2:8">
      <c r="B139" s="7"/>
    </row>
    <row r="140" spans="2:8">
      <c r="B140" s="7"/>
    </row>
    <row r="141" spans="2:8">
      <c r="B141" s="7"/>
    </row>
    <row r="142" spans="2:8">
      <c r="B142" s="7"/>
    </row>
    <row r="143" spans="2:8">
      <c r="B143" s="7"/>
    </row>
    <row r="144" spans="2:8">
      <c r="B144" s="7"/>
    </row>
    <row r="145" spans="2:6">
      <c r="B145" s="7"/>
    </row>
    <row r="146" spans="2:6">
      <c r="B146" s="7"/>
    </row>
    <row r="147" spans="2:6">
      <c r="B147" s="7"/>
    </row>
    <row r="148" spans="2:6">
      <c r="B148" s="7"/>
    </row>
    <row r="149" spans="2:6">
      <c r="B149" s="7"/>
    </row>
    <row r="150" spans="2:6">
      <c r="B150" s="7"/>
    </row>
    <row r="151" spans="2:6">
      <c r="B151" s="7"/>
    </row>
    <row r="152" spans="2:6">
      <c r="B152" s="7"/>
    </row>
    <row r="155" spans="2:6">
      <c r="B155" s="9" t="s">
        <v>67</v>
      </c>
    </row>
    <row r="156" spans="2:6">
      <c r="B156" s="8" t="s">
        <v>3</v>
      </c>
      <c r="C156" s="8" t="s">
        <v>68</v>
      </c>
      <c r="D156" s="8" t="s">
        <v>69</v>
      </c>
      <c r="E156" s="8" t="s">
        <v>70</v>
      </c>
      <c r="F156" s="4" t="s">
        <v>71</v>
      </c>
    </row>
    <row r="157" spans="2:6">
      <c r="B157" s="159" t="s">
        <v>234</v>
      </c>
      <c r="C157" s="160"/>
      <c r="D157" s="160"/>
      <c r="E157" s="160"/>
      <c r="F157" s="161"/>
    </row>
    <row r="158" spans="2:6">
      <c r="B158" s="162"/>
      <c r="C158" s="163"/>
      <c r="D158" s="163"/>
      <c r="E158" s="163"/>
      <c r="F158" s="164"/>
    </row>
    <row r="159" spans="2:6">
      <c r="B159" s="13"/>
      <c r="C159" s="13"/>
      <c r="D159" s="13"/>
      <c r="E159" s="14"/>
    </row>
    <row r="160" spans="2:6">
      <c r="B160" s="2" t="s">
        <v>72</v>
      </c>
    </row>
    <row r="161" spans="2:8">
      <c r="B161" s="9" t="s">
        <v>73</v>
      </c>
    </row>
    <row r="162" spans="2:8" ht="30">
      <c r="B162" s="50" t="s">
        <v>37</v>
      </c>
      <c r="C162" s="50" t="s">
        <v>74</v>
      </c>
      <c r="D162" s="50" t="s">
        <v>38</v>
      </c>
      <c r="E162" s="50" t="s">
        <v>75</v>
      </c>
      <c r="F162" s="50" t="s">
        <v>76</v>
      </c>
    </row>
    <row r="163" spans="2:8" ht="30">
      <c r="B163" s="8">
        <v>1</v>
      </c>
      <c r="C163" s="26" t="s">
        <v>157</v>
      </c>
      <c r="D163" s="8" t="s">
        <v>158</v>
      </c>
      <c r="E163" s="8" t="s">
        <v>156</v>
      </c>
      <c r="F163" s="42" t="s">
        <v>159</v>
      </c>
    </row>
    <row r="164" spans="2:8" ht="30">
      <c r="B164" s="8">
        <v>2</v>
      </c>
      <c r="C164" s="26" t="s">
        <v>160</v>
      </c>
      <c r="D164" s="8" t="s">
        <v>158</v>
      </c>
      <c r="E164" s="8" t="s">
        <v>156</v>
      </c>
      <c r="F164" s="42" t="s">
        <v>161</v>
      </c>
    </row>
    <row r="165" spans="2:8" ht="30">
      <c r="B165" s="4">
        <v>3</v>
      </c>
      <c r="C165" s="45" t="s">
        <v>162</v>
      </c>
      <c r="D165" s="47" t="s">
        <v>158</v>
      </c>
      <c r="E165" s="8" t="s">
        <v>156</v>
      </c>
      <c r="F165" s="46" t="s">
        <v>163</v>
      </c>
    </row>
    <row r="166" spans="2:8" ht="30">
      <c r="B166" s="4">
        <v>4</v>
      </c>
      <c r="C166" s="45" t="s">
        <v>164</v>
      </c>
      <c r="D166" s="47" t="s">
        <v>165</v>
      </c>
      <c r="E166" s="8" t="s">
        <v>156</v>
      </c>
      <c r="F166" s="48" t="s">
        <v>166</v>
      </c>
    </row>
    <row r="168" spans="2:8">
      <c r="B168" s="9" t="s">
        <v>77</v>
      </c>
    </row>
    <row r="169" spans="2:8" ht="30">
      <c r="B169" s="50" t="s">
        <v>78</v>
      </c>
      <c r="C169" s="50" t="s">
        <v>79</v>
      </c>
      <c r="D169" s="50" t="s">
        <v>80</v>
      </c>
      <c r="E169" s="50" t="s">
        <v>71</v>
      </c>
      <c r="F169" s="51" t="s">
        <v>81</v>
      </c>
    </row>
    <row r="170" spans="2:8">
      <c r="B170" s="198" t="s">
        <v>167</v>
      </c>
      <c r="C170" s="199"/>
      <c r="D170" s="199"/>
      <c r="E170" s="199"/>
      <c r="F170" s="200"/>
    </row>
    <row r="171" spans="2:8">
      <c r="B171" s="14"/>
      <c r="C171" s="14"/>
      <c r="D171" s="14"/>
      <c r="E171" s="14"/>
    </row>
    <row r="172" spans="2:8">
      <c r="B172" s="9" t="s">
        <v>82</v>
      </c>
    </row>
    <row r="173" spans="2:8">
      <c r="B173" s="201" t="s">
        <v>191</v>
      </c>
      <c r="C173" s="201" t="s">
        <v>168</v>
      </c>
      <c r="D173" s="39" t="s">
        <v>168</v>
      </c>
      <c r="E173" s="201" t="s">
        <v>169</v>
      </c>
      <c r="F173" s="201" t="s">
        <v>170</v>
      </c>
      <c r="G173" s="201" t="s">
        <v>171</v>
      </c>
      <c r="H173" s="201" t="s">
        <v>172</v>
      </c>
    </row>
    <row r="174" spans="2:8">
      <c r="B174" s="201"/>
      <c r="C174" s="201"/>
      <c r="D174" s="39" t="s">
        <v>173</v>
      </c>
      <c r="E174" s="201"/>
      <c r="F174" s="201"/>
      <c r="G174" s="201"/>
      <c r="H174" s="201"/>
    </row>
    <row r="175" spans="2:8" ht="27.75" customHeight="1">
      <c r="B175" s="202" t="s">
        <v>190</v>
      </c>
      <c r="C175" s="203"/>
      <c r="D175" s="204" t="s">
        <v>83</v>
      </c>
      <c r="E175" s="205"/>
      <c r="F175" s="205"/>
      <c r="G175" s="205"/>
      <c r="H175" s="206"/>
    </row>
    <row r="176" spans="2:8">
      <c r="B176" s="49" t="s">
        <v>174</v>
      </c>
      <c r="C176" s="47">
        <v>20</v>
      </c>
      <c r="D176" s="47" t="s">
        <v>175</v>
      </c>
      <c r="E176" s="47">
        <v>3</v>
      </c>
      <c r="F176" s="47">
        <v>3</v>
      </c>
      <c r="G176" s="47">
        <v>6</v>
      </c>
      <c r="H176" s="47" t="s">
        <v>187</v>
      </c>
    </row>
    <row r="177" spans="2:8" ht="20.25" customHeight="1">
      <c r="B177" s="49" t="s">
        <v>176</v>
      </c>
      <c r="C177" s="47">
        <v>25</v>
      </c>
      <c r="D177" s="47" t="s">
        <v>177</v>
      </c>
      <c r="E177" s="47">
        <v>3</v>
      </c>
      <c r="F177" s="47">
        <v>1</v>
      </c>
      <c r="G177" s="47">
        <v>11</v>
      </c>
      <c r="H177" s="47" t="s">
        <v>188</v>
      </c>
    </row>
    <row r="178" spans="2:8" ht="20.25" customHeight="1">
      <c r="B178" s="49" t="s">
        <v>178</v>
      </c>
      <c r="C178" s="47">
        <v>18</v>
      </c>
      <c r="D178" s="47" t="s">
        <v>177</v>
      </c>
      <c r="E178" s="47">
        <v>4</v>
      </c>
      <c r="F178" s="47" t="s">
        <v>177</v>
      </c>
      <c r="G178" s="47">
        <v>3</v>
      </c>
      <c r="H178" s="47" t="s">
        <v>189</v>
      </c>
    </row>
    <row r="179" spans="2:8" ht="20.25" customHeight="1">
      <c r="B179" s="49" t="s">
        <v>179</v>
      </c>
      <c r="C179" s="47">
        <v>3</v>
      </c>
      <c r="D179" s="47" t="s">
        <v>177</v>
      </c>
      <c r="E179" s="47" t="s">
        <v>177</v>
      </c>
      <c r="F179" s="47" t="s">
        <v>175</v>
      </c>
      <c r="G179" s="47">
        <v>7</v>
      </c>
      <c r="H179" s="47" t="s">
        <v>180</v>
      </c>
    </row>
    <row r="180" spans="2:8" ht="20.25" customHeight="1">
      <c r="B180" s="49" t="s">
        <v>181</v>
      </c>
      <c r="C180" s="47">
        <v>16</v>
      </c>
      <c r="D180" s="47" t="s">
        <v>177</v>
      </c>
      <c r="E180" s="47">
        <v>1</v>
      </c>
      <c r="F180" s="47">
        <v>2</v>
      </c>
      <c r="G180" s="47">
        <v>2</v>
      </c>
      <c r="H180" s="47" t="s">
        <v>182</v>
      </c>
    </row>
    <row r="181" spans="2:8" ht="21.75" customHeight="1">
      <c r="B181" s="49" t="s">
        <v>183</v>
      </c>
      <c r="C181" s="47">
        <v>9</v>
      </c>
      <c r="D181" s="47" t="s">
        <v>177</v>
      </c>
      <c r="E181" s="47" t="s">
        <v>177</v>
      </c>
      <c r="F181" s="47" t="s">
        <v>184</v>
      </c>
      <c r="G181" s="47">
        <v>3</v>
      </c>
      <c r="H181" s="47" t="s">
        <v>185</v>
      </c>
    </row>
    <row r="182" spans="2:8">
      <c r="B182" s="32" t="s">
        <v>186</v>
      </c>
      <c r="C182" s="32">
        <v>91</v>
      </c>
      <c r="D182" s="32" t="s">
        <v>175</v>
      </c>
      <c r="E182" s="32">
        <v>11</v>
      </c>
      <c r="F182" s="32">
        <v>6</v>
      </c>
      <c r="G182" s="32">
        <v>32</v>
      </c>
      <c r="H182" s="32">
        <v>29</v>
      </c>
    </row>
    <row r="186" spans="2:8">
      <c r="B186" s="3" t="s">
        <v>300</v>
      </c>
    </row>
    <row r="187" spans="2:8">
      <c r="B187" s="84" t="s">
        <v>84</v>
      </c>
      <c r="C187" s="6"/>
      <c r="D187" s="6"/>
    </row>
    <row r="188" spans="2:8" ht="30">
      <c r="B188" s="85" t="s">
        <v>85</v>
      </c>
      <c r="C188" s="36" t="s">
        <v>38</v>
      </c>
      <c r="D188" s="37" t="s">
        <v>86</v>
      </c>
    </row>
    <row r="189" spans="2:8" ht="45" customHeight="1">
      <c r="B189" s="60">
        <v>1</v>
      </c>
      <c r="C189" s="61" t="s">
        <v>196</v>
      </c>
      <c r="D189" s="62" t="s">
        <v>197</v>
      </c>
      <c r="E189" s="83"/>
    </row>
    <row r="190" spans="2:8" ht="45" customHeight="1">
      <c r="B190" s="60">
        <v>3</v>
      </c>
      <c r="C190" s="61" t="s">
        <v>198</v>
      </c>
      <c r="D190" s="62" t="s">
        <v>199</v>
      </c>
      <c r="E190" s="83"/>
    </row>
    <row r="191" spans="2:8" ht="18" customHeight="1">
      <c r="B191" s="165" t="s">
        <v>87</v>
      </c>
      <c r="C191" s="165"/>
      <c r="D191" s="165"/>
    </row>
    <row r="192" spans="2:8" ht="30">
      <c r="B192" s="64" t="s">
        <v>85</v>
      </c>
      <c r="C192" s="6" t="s">
        <v>38</v>
      </c>
      <c r="D192" s="12" t="s">
        <v>86</v>
      </c>
    </row>
    <row r="193" spans="2:5" ht="60" customHeight="1">
      <c r="B193" s="60">
        <v>4</v>
      </c>
      <c r="C193" s="63" t="s">
        <v>200</v>
      </c>
      <c r="D193" s="62" t="s">
        <v>201</v>
      </c>
      <c r="E193" s="83"/>
    </row>
    <row r="194" spans="2:5">
      <c r="B194" s="84" t="s">
        <v>88</v>
      </c>
      <c r="C194" s="6"/>
      <c r="D194" s="6"/>
    </row>
    <row r="195" spans="2:5" ht="30">
      <c r="B195" s="64" t="s">
        <v>85</v>
      </c>
      <c r="C195" s="6" t="s">
        <v>38</v>
      </c>
      <c r="D195" s="12" t="s">
        <v>86</v>
      </c>
    </row>
    <row r="196" spans="2:5" ht="27" customHeight="1">
      <c r="B196" s="189" t="s">
        <v>202</v>
      </c>
      <c r="C196" s="190"/>
      <c r="D196" s="191"/>
    </row>
    <row r="197" spans="2:5">
      <c r="B197" s="84" t="s">
        <v>89</v>
      </c>
      <c r="C197" s="6"/>
      <c r="D197" s="6"/>
    </row>
    <row r="198" spans="2:5" ht="30">
      <c r="B198" s="64" t="s">
        <v>85</v>
      </c>
      <c r="C198" s="6" t="s">
        <v>38</v>
      </c>
      <c r="D198" s="12" t="s">
        <v>86</v>
      </c>
    </row>
    <row r="199" spans="2:5">
      <c r="B199" s="166" t="s">
        <v>202</v>
      </c>
      <c r="C199" s="167"/>
      <c r="D199" s="168"/>
    </row>
    <row r="200" spans="2:5">
      <c r="B200" s="169"/>
      <c r="C200" s="170"/>
      <c r="D200" s="171"/>
    </row>
    <row r="201" spans="2:5">
      <c r="B201" s="10"/>
    </row>
    <row r="202" spans="2:5">
      <c r="B202" s="3" t="s">
        <v>90</v>
      </c>
    </row>
    <row r="203" spans="2:5" ht="30">
      <c r="B203" s="86" t="s">
        <v>3</v>
      </c>
      <c r="C203" s="51" t="s">
        <v>91</v>
      </c>
      <c r="D203" s="37" t="s">
        <v>92</v>
      </c>
    </row>
    <row r="204" spans="2:5" ht="24.75" customHeight="1">
      <c r="B204" s="189" t="s">
        <v>202</v>
      </c>
      <c r="C204" s="190"/>
      <c r="D204" s="191"/>
    </row>
    <row r="205" spans="2:5">
      <c r="B205" s="87"/>
      <c r="C205" s="22"/>
      <c r="D205" s="22"/>
    </row>
    <row r="206" spans="2:5">
      <c r="B206" s="87"/>
      <c r="C206" s="22"/>
      <c r="D206" s="22"/>
    </row>
    <row r="207" spans="2:5">
      <c r="B207" s="10"/>
    </row>
    <row r="208" spans="2:5">
      <c r="B208" s="3" t="s">
        <v>93</v>
      </c>
    </row>
    <row r="209" spans="2:4">
      <c r="B209" s="122" t="s">
        <v>286</v>
      </c>
      <c r="C209" s="123"/>
      <c r="D209" s="124"/>
    </row>
    <row r="210" spans="2:4">
      <c r="B210" s="125"/>
      <c r="C210" s="126"/>
      <c r="D210" s="127"/>
    </row>
    <row r="211" spans="2:4">
      <c r="B211" s="125"/>
      <c r="C211" s="126"/>
      <c r="D211" s="127"/>
    </row>
    <row r="212" spans="2:4">
      <c r="B212" s="125"/>
      <c r="C212" s="126"/>
      <c r="D212" s="127"/>
    </row>
    <row r="213" spans="2:4">
      <c r="B213" s="128"/>
      <c r="C213" s="129"/>
      <c r="D213" s="130"/>
    </row>
  </sheetData>
  <mergeCells count="58">
    <mergeCell ref="H173:H174"/>
    <mergeCell ref="B175:C175"/>
    <mergeCell ref="D175:H175"/>
    <mergeCell ref="B204:D204"/>
    <mergeCell ref="B196:D196"/>
    <mergeCell ref="D74:G74"/>
    <mergeCell ref="B11:E11"/>
    <mergeCell ref="B8:E8"/>
    <mergeCell ref="F60:F65"/>
    <mergeCell ref="B170:F170"/>
    <mergeCell ref="B173:B174"/>
    <mergeCell ref="C173:C174"/>
    <mergeCell ref="E173:E174"/>
    <mergeCell ref="F173:F174"/>
    <mergeCell ref="G173:G174"/>
    <mergeCell ref="E120:E121"/>
    <mergeCell ref="G120:G121"/>
    <mergeCell ref="H120:H121"/>
    <mergeCell ref="E123:E124"/>
    <mergeCell ref="G123:G124"/>
    <mergeCell ref="B157:F158"/>
    <mergeCell ref="B191:D191"/>
    <mergeCell ref="B199:D200"/>
    <mergeCell ref="B76:G77"/>
    <mergeCell ref="G89:H89"/>
    <mergeCell ref="G90:H90"/>
    <mergeCell ref="D90:D91"/>
    <mergeCell ref="G91:H91"/>
    <mergeCell ref="G92:H92"/>
    <mergeCell ref="B92:B93"/>
    <mergeCell ref="B104:B111"/>
    <mergeCell ref="B112:B128"/>
    <mergeCell ref="E113:E115"/>
    <mergeCell ref="G113:G115"/>
    <mergeCell ref="B129:B133"/>
    <mergeCell ref="H113:H115"/>
    <mergeCell ref="G87:H87"/>
    <mergeCell ref="G88:H88"/>
    <mergeCell ref="C81:C82"/>
    <mergeCell ref="B81:B82"/>
    <mergeCell ref="D81:D82"/>
    <mergeCell ref="G83:H83"/>
    <mergeCell ref="B209:D213"/>
    <mergeCell ref="B33:F34"/>
    <mergeCell ref="I90:I91"/>
    <mergeCell ref="G93:H93"/>
    <mergeCell ref="C92:C93"/>
    <mergeCell ref="E92:E93"/>
    <mergeCell ref="D92:D94"/>
    <mergeCell ref="G94:H94"/>
    <mergeCell ref="B69:I70"/>
    <mergeCell ref="G80:H80"/>
    <mergeCell ref="G81:H81"/>
    <mergeCell ref="G82:H82"/>
    <mergeCell ref="D83:D88"/>
    <mergeCell ref="G84:H84"/>
    <mergeCell ref="G85:H85"/>
    <mergeCell ref="G86:H86"/>
  </mergeCells>
  <hyperlinks>
    <hyperlink ref="F37" r:id="rId1"/>
    <hyperlink ref="F39" r:id="rId2"/>
    <hyperlink ref="D54" r:id="rId3"/>
    <hyperlink ref="F163" r:id="rId4"/>
    <hyperlink ref="F164" r:id="rId5"/>
    <hyperlink ref="F166" r:id="rId6"/>
    <hyperlink ref="I81" r:id="rId7"/>
    <hyperlink ref="I82" r:id="rId8"/>
    <hyperlink ref="I92" r:id="rId9"/>
    <hyperlink ref="C31" r:id="rId10"/>
  </hyperlinks>
  <pageMargins left="0.7" right="0.7" top="0.75" bottom="0.75" header="0.3" footer="0.3"/>
  <pageSetup paperSize="131" scale="60" orientation="landscape" r:id="rId11"/>
  <rowBreaks count="5" manualBreakCount="5">
    <brk id="32" min="1" max="8" man="1"/>
    <brk id="78" min="1" max="8" man="1"/>
    <brk id="95" min="1" max="8" man="1"/>
    <brk id="159" min="1" max="8" man="1"/>
    <brk id="184" min="1" max="8" man="1"/>
  </rowBreaks>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4" workbookViewId="0">
      <selection activeCell="K9" sqref="K9"/>
    </sheetView>
  </sheetViews>
  <sheetFormatPr baseColWidth="10" defaultRowHeight="15"/>
  <cols>
    <col min="2" max="2" width="14.85546875" customWidth="1"/>
    <col min="3" max="3" width="17" customWidth="1"/>
    <col min="5" max="5" width="17.140625" customWidth="1"/>
    <col min="6" max="6" width="15.7109375" customWidth="1"/>
    <col min="7" max="7" width="17.7109375" customWidth="1"/>
  </cols>
  <sheetData>
    <row r="1" spans="1:8" ht="48.75" thickBot="1">
      <c r="A1" s="207" t="s">
        <v>287</v>
      </c>
      <c r="B1" s="208"/>
      <c r="C1" s="106" t="s">
        <v>288</v>
      </c>
      <c r="D1" s="106" t="s">
        <v>289</v>
      </c>
      <c r="E1" s="106" t="s">
        <v>290</v>
      </c>
      <c r="F1" s="107" t="s">
        <v>64</v>
      </c>
      <c r="G1" s="107" t="s">
        <v>291</v>
      </c>
      <c r="H1" s="106" t="s">
        <v>43</v>
      </c>
    </row>
    <row r="2" spans="1:8" ht="24.75" thickBot="1">
      <c r="A2" s="108">
        <v>100</v>
      </c>
      <c r="B2" s="109" t="s">
        <v>292</v>
      </c>
      <c r="C2" s="110">
        <v>10688398795</v>
      </c>
      <c r="D2" s="111">
        <v>0</v>
      </c>
      <c r="E2" s="110">
        <v>10688398795</v>
      </c>
      <c r="F2" s="110">
        <v>4305912733</v>
      </c>
      <c r="G2" s="110">
        <v>6382486062</v>
      </c>
      <c r="H2" s="112">
        <v>0.4</v>
      </c>
    </row>
    <row r="3" spans="1:8" ht="24.75" thickBot="1">
      <c r="A3" s="108">
        <v>200</v>
      </c>
      <c r="B3" s="109" t="s">
        <v>293</v>
      </c>
      <c r="C3" s="110">
        <v>2057459516</v>
      </c>
      <c r="D3" s="110">
        <v>-28170000</v>
      </c>
      <c r="E3" s="110">
        <v>2029289516</v>
      </c>
      <c r="F3" s="110">
        <v>915788787</v>
      </c>
      <c r="G3" s="110">
        <v>1113500729</v>
      </c>
      <c r="H3" s="112">
        <v>0.45</v>
      </c>
    </row>
    <row r="4" spans="1:8" ht="36.75" thickBot="1">
      <c r="A4" s="108">
        <v>300</v>
      </c>
      <c r="B4" s="109" t="s">
        <v>294</v>
      </c>
      <c r="C4" s="110">
        <v>10000000</v>
      </c>
      <c r="D4" s="110">
        <v>15000000</v>
      </c>
      <c r="E4" s="110">
        <v>25000000</v>
      </c>
      <c r="F4" s="110">
        <v>10000000</v>
      </c>
      <c r="G4" s="110">
        <v>15000000</v>
      </c>
      <c r="H4" s="112">
        <v>0.4</v>
      </c>
    </row>
    <row r="5" spans="1:8" ht="15.75" thickBot="1">
      <c r="A5" s="108">
        <v>900</v>
      </c>
      <c r="B5" s="109" t="s">
        <v>295</v>
      </c>
      <c r="C5" s="110">
        <v>1000000</v>
      </c>
      <c r="D5" s="110">
        <v>5730000</v>
      </c>
      <c r="E5" s="110">
        <v>6730000</v>
      </c>
      <c r="F5" s="111">
        <v>0</v>
      </c>
      <c r="G5" s="110">
        <v>6730000</v>
      </c>
      <c r="H5" s="112">
        <v>0</v>
      </c>
    </row>
    <row r="12" spans="1:8" ht="24.75" thickBot="1">
      <c r="B12" s="109" t="s">
        <v>292</v>
      </c>
      <c r="C12" s="112">
        <v>0.4</v>
      </c>
    </row>
    <row r="13" spans="1:8" ht="24.75" thickBot="1">
      <c r="B13" s="109" t="s">
        <v>293</v>
      </c>
      <c r="C13" s="112">
        <v>0.45</v>
      </c>
    </row>
    <row r="14" spans="1:8" ht="36.75" thickBot="1">
      <c r="B14" s="109" t="s">
        <v>294</v>
      </c>
      <c r="C14" s="112">
        <v>0.4</v>
      </c>
    </row>
    <row r="15" spans="1:8" ht="15.75" thickBot="1">
      <c r="B15" s="109" t="s">
        <v>295</v>
      </c>
      <c r="C15" s="112">
        <v>0</v>
      </c>
    </row>
  </sheetData>
  <mergeCells count="1">
    <mergeCell ref="A1:B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Hoja4</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Andrea Chamorro</cp:lastModifiedBy>
  <cp:lastPrinted>2020-07-10T19:58:22Z</cp:lastPrinted>
  <dcterms:created xsi:type="dcterms:W3CDTF">2020-06-23T19:35:00Z</dcterms:created>
  <dcterms:modified xsi:type="dcterms:W3CDTF">2020-07-13T15:45:44Z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