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drawings/drawing17.xml" ContentType="application/vnd.openxmlformats-officedocument.drawing+xml"/>
  <Override PartName="/xl/embeddings/oleObject17.bin" ContentType="application/vnd.openxmlformats-officedocument.oleObject"/>
  <Override PartName="/xl/drawings/drawing18.xml" ContentType="application/vnd.openxmlformats-officedocument.drawing+xml"/>
  <Override PartName="/xl/embeddings/oleObject18.bin" ContentType="application/vnd.openxmlformats-officedocument.oleObject"/>
  <Override PartName="/xl/drawings/drawing19.xml" ContentType="application/vnd.openxmlformats-officedocument.drawing+xml"/>
  <Override PartName="/xl/embeddings/oleObject1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rchivos\Desktop\INFORME DE SFP\SFP 2023\JUNIO\"/>
    </mc:Choice>
  </mc:AlternateContent>
  <bookViews>
    <workbookView xWindow="0" yWindow="0" windowWidth="20490" windowHeight="7755" activeTab="3"/>
  </bookViews>
  <sheets>
    <sheet name="123" sheetId="1" r:id="rId1"/>
    <sheet name="133" sheetId="2" r:id="rId2"/>
    <sheet name="134-2" sheetId="4" state="hidden" r:id="rId3"/>
    <sheet name="134" sheetId="3" r:id="rId4"/>
    <sheet name="199" sheetId="16" r:id="rId5"/>
    <sheet name="135" sheetId="5" r:id="rId6"/>
    <sheet name="230" sheetId="6" r:id="rId7"/>
    <sheet name="833" sheetId="7" r:id="rId8"/>
    <sheet name="834" sheetId="8" r:id="rId9"/>
    <sheet name="836" sheetId="9" r:id="rId10"/>
    <sheet name="841" sheetId="10" r:id="rId11"/>
    <sheet name="842" sheetId="18" r:id="rId12"/>
    <sheet name="846" sheetId="11" r:id="rId13"/>
    <sheet name="848" sheetId="12" r:id="rId14"/>
    <sheet name="849" sheetId="19" r:id="rId15"/>
    <sheet name="870" sheetId="13" r:id="rId16"/>
    <sheet name="COMISIONADO EN OEE" sheetId="14" r:id="rId17"/>
    <sheet name="COMISIONADO DE OTRAS" sheetId="15" r:id="rId18"/>
    <sheet name="VACANCIAS" sheetId="17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8" i="5"/>
  <c r="F19" i="1"/>
  <c r="G14" i="9"/>
  <c r="G14" i="7"/>
  <c r="G23" i="11" l="1"/>
  <c r="G13" i="12" l="1"/>
  <c r="G14" i="8" l="1"/>
  <c r="G12" i="13" l="1"/>
  <c r="H10" i="6" l="1"/>
  <c r="G16" i="16" l="1"/>
  <c r="F13" i="2"/>
  <c r="F26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 s="1"/>
  <c r="H9" i="4"/>
  <c r="G9" i="4"/>
  <c r="H25" i="4" l="1"/>
  <c r="H26" i="4" s="1"/>
</calcChain>
</file>

<file path=xl/sharedStrings.xml><?xml version="1.0" encoding="utf-8"?>
<sst xmlns="http://schemas.openxmlformats.org/spreadsheetml/2006/main" count="425" uniqueCount="149">
  <si>
    <t>N° DE ORDEN</t>
  </si>
  <si>
    <t>FECHA</t>
  </si>
  <si>
    <t>BENEFICIARIO</t>
  </si>
  <si>
    <t>MONTO ASIGNADO</t>
  </si>
  <si>
    <t xml:space="preserve">ORDEN DE PAGO N° </t>
  </si>
  <si>
    <t>RUBRO:</t>
  </si>
  <si>
    <t>REMUNERACIONES EXTRAORDINARIAS</t>
  </si>
  <si>
    <t>TOTAL:</t>
  </si>
  <si>
    <t>Intendencia Municipal</t>
  </si>
  <si>
    <t>Ciudad de la Amistad, Perla del Ypoá y Capital de la Pelota</t>
  </si>
  <si>
    <t>Telefax: 0536-282371</t>
  </si>
  <si>
    <t>MUNICIPALIDAD DE QUIINDY</t>
  </si>
  <si>
    <t>BONIFICACIONES Y GRATIFICACIONES</t>
  </si>
  <si>
    <t>MOTIVO DEL APORTE</t>
  </si>
  <si>
    <t>BENEFICIARIO/ORGANIZACIÓN</t>
  </si>
  <si>
    <t>MONTO DEL APORTE ASIGNADO</t>
  </si>
  <si>
    <t>APORTE JUBILATORIO DEL EMPLEADOR</t>
  </si>
  <si>
    <t>NOMBRE Y APELLIDO</t>
  </si>
  <si>
    <t xml:space="preserve">C.I.N° </t>
  </si>
  <si>
    <t>CARGO</t>
  </si>
  <si>
    <t>PLANILLA DE FUNCIONARIOS QUE APORTAN A LA CAJA DE JUBILACIONES</t>
  </si>
  <si>
    <t>ASIGNACION TOTAL</t>
  </si>
  <si>
    <t>APORTE DEL 10%</t>
  </si>
  <si>
    <t>TOTAL DESCUENTO</t>
  </si>
  <si>
    <t>DIRECTOR DE RR.HH</t>
  </si>
  <si>
    <t xml:space="preserve">       ABOG. PEDRO GUILLERMO ADORNO</t>
  </si>
  <si>
    <t>BONIFICACIONES POR VENTAS</t>
  </si>
  <si>
    <t xml:space="preserve">MOTIVO </t>
  </si>
  <si>
    <t>VIATICOS Y MOVILIDAD</t>
  </si>
  <si>
    <t>DESTINO</t>
  </si>
  <si>
    <t>MONTO DEL VIATICO  ASIGNADO</t>
  </si>
  <si>
    <t>MOTIVO DE LA COMISION DEL SERVICIO</t>
  </si>
  <si>
    <t>OTRAS TRANSFERENCIAS CORRIENTES LA SECTOR PUBLICO</t>
  </si>
  <si>
    <t>BECAS</t>
  </si>
  <si>
    <t>MOTIVO DE LA BECA</t>
  </si>
  <si>
    <t>MONTO DE LA BECA ASIGNADO</t>
  </si>
  <si>
    <t>C. I. N°</t>
  </si>
  <si>
    <t>Subsidios y asistencia social a personas y familas del sector privado</t>
  </si>
  <si>
    <t>Transferencias para Complemento Nutricional  en las Escuelas Publicas</t>
  </si>
  <si>
    <t>Transferencias de Capital al Sector Privado</t>
  </si>
  <si>
    <t>NOMINA DE FUNCIONARIOS COMISIONADOS PARA PRESTAR SERVICIOS EN OEE</t>
  </si>
  <si>
    <t>INSTITUCION:</t>
  </si>
  <si>
    <t>C.I. N°</t>
  </si>
  <si>
    <t>DEPENDENCIA DEL DESTINO</t>
  </si>
  <si>
    <t>FECHA INICIO DE COMISION</t>
  </si>
  <si>
    <t>FECHA FIN DE COMISION</t>
  </si>
  <si>
    <t>NOMINA DE FUNCIONARIOS COMISIONADOS DE OTRAS INSTITUCIONES</t>
  </si>
  <si>
    <t>DEPENDENCIA DE ORIGEN</t>
  </si>
  <si>
    <t>OTROS GASTOS DEL PERSONAL</t>
  </si>
  <si>
    <t>DENOMINACION DEL CARGO</t>
  </si>
  <si>
    <t>ASIGNACION</t>
  </si>
  <si>
    <t>CATEGORIA</t>
  </si>
  <si>
    <t>F.F.</t>
  </si>
  <si>
    <t>Aportes a Entidades Educativas e Instituciones sin Fines de Lucro</t>
  </si>
  <si>
    <t>MOTIVO</t>
  </si>
  <si>
    <t>MONTO  ASIGNADO</t>
  </si>
  <si>
    <t>Carlos Maria Velazquez</t>
  </si>
  <si>
    <t>Diego Luciano Gonzalez</t>
  </si>
  <si>
    <t>Felix Maria Villalba</t>
  </si>
  <si>
    <t>Felix Alcaraz</t>
  </si>
  <si>
    <t>Carmelino Bogado</t>
  </si>
  <si>
    <t>Petrona Fernandez</t>
  </si>
  <si>
    <t>Bonifacio Ferreira</t>
  </si>
  <si>
    <t>Miguel Bracho</t>
  </si>
  <si>
    <t>Juana Teresa Quiñonez</t>
  </si>
  <si>
    <t>Miguel Angel Maldonado</t>
  </si>
  <si>
    <t>Carlos Augusto Contreras</t>
  </si>
  <si>
    <t>Maria Teresa Britos</t>
  </si>
  <si>
    <t>Cesar Caceres Chaparro</t>
  </si>
  <si>
    <t>Maria Elena Orzusa</t>
  </si>
  <si>
    <t>Silvano Gonzalez</t>
  </si>
  <si>
    <t>Soledad Ramirez Jara</t>
  </si>
  <si>
    <t>Director de Transito</t>
  </si>
  <si>
    <t>Director de  Hacienda</t>
  </si>
  <si>
    <t>Liquidador</t>
  </si>
  <si>
    <t>Inspector de Comercio</t>
  </si>
  <si>
    <t>Limpiadora</t>
  </si>
  <si>
    <t>Encargado Mataderia</t>
  </si>
  <si>
    <t>Encargado del Vertedero</t>
  </si>
  <si>
    <t>Encargada de Archivo</t>
  </si>
  <si>
    <t>Servicios Generales</t>
  </si>
  <si>
    <t>Cajero y Liquidador</t>
  </si>
  <si>
    <t>Encargada de Tercera Edad</t>
  </si>
  <si>
    <t>Juez de Falta</t>
  </si>
  <si>
    <t>Secretaria de Agricultura</t>
  </si>
  <si>
    <t>Marisa Riveros</t>
  </si>
  <si>
    <t>Secretaria Junta Municipal</t>
  </si>
  <si>
    <t>Auxiliar de Catastro</t>
  </si>
  <si>
    <t>Tablada</t>
  </si>
  <si>
    <t>Faenamiento</t>
  </si>
  <si>
    <t>MES DE: ABRIL 2022</t>
  </si>
  <si>
    <t>Otras Transferencias Privadas - OPACI</t>
  </si>
  <si>
    <t>SIN MOVIMIENTO</t>
  </si>
  <si>
    <t>CONGRESO NACIONAL</t>
  </si>
  <si>
    <t>ZACARIAS GALEANO</t>
  </si>
  <si>
    <t>MARIO FALCON</t>
  </si>
  <si>
    <t>PABLO BRACHO</t>
  </si>
  <si>
    <t>JUAN PINAZO</t>
  </si>
  <si>
    <t>EUGENIO AYALA</t>
  </si>
  <si>
    <t>COMPRA DE MEDICAMENTOS</t>
  </si>
  <si>
    <t>Aníbal Martinez Delvalle</t>
  </si>
  <si>
    <t>Municipios de Menores Recursos (15% sobre Impuesto Inmobiliario Recaudado)</t>
  </si>
  <si>
    <t>Gobiernos Departamentales (15% sobre Impuesto Inmobiliario Recaudado)</t>
  </si>
  <si>
    <t>COMPRA DE ATAUD</t>
  </si>
  <si>
    <t>RUBRO 846</t>
  </si>
  <si>
    <t>FARMACIA QUIINDY</t>
  </si>
  <si>
    <t>SEPELIOS SAN LORENZO</t>
  </si>
  <si>
    <t>MARCELINO LEGUIZAMON PORTILLO</t>
  </si>
  <si>
    <t>DIRECTOR DE RRHH</t>
  </si>
  <si>
    <t xml:space="preserve">Félix María Villalba </t>
  </si>
  <si>
    <t>Diego Luciano González</t>
  </si>
  <si>
    <t>CLAUDIA YOANA RIVEROS</t>
  </si>
  <si>
    <t>RESUMEN DE CARGOS VACANTES MES DE MAYO 2023</t>
  </si>
  <si>
    <t>MES DE: JUNIO 2023</t>
  </si>
  <si>
    <t>MES DE JUNIO: 2023</t>
  </si>
  <si>
    <t xml:space="preserve">MINISTERIO DE HACIENDA </t>
  </si>
  <si>
    <t>TRANFERENCIA DEL 15%  DEL IMPUESTO INMOBILIARIO DEL MES DE MARZO DE 2023</t>
  </si>
  <si>
    <t>TRANFERENCIA DEL 15%  DEL IMPUESTO INMOBILIARIO DEL MES DE ABRIL DE 2023</t>
  </si>
  <si>
    <t>GOBERNACIÓN DE PARAGUARI</t>
  </si>
  <si>
    <t>TRANSFERENCIA DEL 15% DEL IMPUESTO INMOBILIARIO DEL MES DE FEBRERO DE 2023</t>
  </si>
  <si>
    <t>01,06,2023</t>
  </si>
  <si>
    <t>TRANSFERENCIA DEL 15% DEL IMPUESTO INMOBILIARIO DEL MES DE MARZO DE 2023</t>
  </si>
  <si>
    <t>TRANSFERENCIA DEL 15% DEL IMPUESTO INMOBILIARIO DEL MES DE ABRIL DE 2023</t>
  </si>
  <si>
    <t xml:space="preserve">   </t>
  </si>
  <si>
    <t>TRANFERENCIA DEL 15%  DEL IMPUESTO INMOBILIARIO DEL MES DE FEBRERO DE 2023</t>
  </si>
  <si>
    <t>TESORO PUBLICO</t>
  </si>
  <si>
    <t>TRANSFERENCIA CORRESPONDIENTE AL MES DE FEBRERO DE 2023</t>
  </si>
  <si>
    <t>TRANSFERENCIA CORRESPONDIENTE AL MES DE MARZO DE 2023</t>
  </si>
  <si>
    <t>TRANSFERENCIA CORRESPONDIENTE AL MES DE ABRIL DE 2023</t>
  </si>
  <si>
    <t>FREDY BRACHO</t>
  </si>
  <si>
    <t>CARLOS TOMAS CHAMORRO</t>
  </si>
  <si>
    <t>DIEGO LUCIANO GONZÁLEZ RAMÍREZ</t>
  </si>
  <si>
    <t>BELLA ROSSANA VILLALBA GONZÁLEZ</t>
  </si>
  <si>
    <t>MARIEL GAONA SOSA</t>
  </si>
  <si>
    <t>ANIBAL LOVERA GONZÁLEZ</t>
  </si>
  <si>
    <t>AUTOSERVICE JLD</t>
  </si>
  <si>
    <t>COMPRA DE CARNE PARA ACTIVIDAD BENEFICA</t>
  </si>
  <si>
    <t>JUAN CARLOS ROJAS</t>
  </si>
  <si>
    <t>EDGAR BRIZUELA</t>
  </si>
  <si>
    <t>MARINA LUCENA</t>
  </si>
  <si>
    <t>DESPENSA RAMONITA</t>
  </si>
  <si>
    <t>COMPRA DE VIVERES</t>
  </si>
  <si>
    <t>SERVICIOS FUNEBRES</t>
  </si>
  <si>
    <t>CONSTRUCCIONES DOS HERMANOS</t>
  </si>
  <si>
    <t>COMPRA DE MATERIALES PARA CONSTRUCCIÓN DE DEPOSITO FUNEBRE</t>
  </si>
  <si>
    <t>CAJA DE JUBILACIONES</t>
  </si>
  <si>
    <t>APORTE PATRONAL MES DE FEBRERO DE 2023</t>
  </si>
  <si>
    <t>APORTE PATRONAL MES DE MARZO DE 2024</t>
  </si>
  <si>
    <t>APORTE PATRONAL MES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</si>
</sst>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P_t_s_-;\-* #,##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Broadway"/>
      <family val="5"/>
    </font>
    <font>
      <b/>
      <sz val="14"/>
      <color theme="1"/>
      <name val="Agency FB"/>
      <family val="2"/>
    </font>
    <font>
      <b/>
      <sz val="12"/>
      <color theme="1"/>
      <name val="Calibri Light"/>
      <family val="2"/>
    </font>
    <font>
      <b/>
      <sz val="12"/>
      <color rgb="FF222A35"/>
      <name val="Bradley Hand ITC"/>
      <family val="4"/>
    </font>
    <font>
      <b/>
      <sz val="16"/>
      <color theme="1"/>
      <name val="Bodoni MT Black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/>
    <xf numFmtId="0" fontId="10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Fill="1" applyBorder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0" fillId="0" borderId="4" xfId="0" applyBorder="1"/>
    <xf numFmtId="165" fontId="1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14" fillId="0" borderId="1" xfId="1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13" fillId="0" borderId="5" xfId="0" applyNumberFormat="1" applyFont="1" applyBorder="1" applyAlignment="1">
      <alignment horizontal="center" vertical="center"/>
    </xf>
    <xf numFmtId="14" fontId="13" fillId="0" borderId="11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4" fontId="17" fillId="0" borderId="5" xfId="0" applyNumberFormat="1" applyFont="1" applyBorder="1" applyAlignment="1">
      <alignment horizontal="center" vertical="center"/>
    </xf>
    <xf numFmtId="14" fontId="17" fillId="0" borderId="11" xfId="0" applyNumberFormat="1" applyFont="1" applyBorder="1" applyAlignment="1">
      <alignment horizontal="center" vertical="center"/>
    </xf>
    <xf numFmtId="14" fontId="17" fillId="0" borderId="6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14" fontId="17" fillId="0" borderId="12" xfId="0" applyNumberFormat="1" applyFont="1" applyBorder="1" applyAlignment="1">
      <alignment horizontal="center" vertical="center"/>
    </xf>
    <xf numFmtId="14" fontId="17" fillId="0" borderId="10" xfId="0" applyNumberFormat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0" xfId="0" applyFont="1"/>
    <xf numFmtId="3" fontId="0" fillId="0" borderId="0" xfId="0" applyNumberFormat="1" applyFont="1"/>
    <xf numFmtId="0" fontId="15" fillId="0" borderId="0" xfId="0" applyFont="1"/>
    <xf numFmtId="3" fontId="0" fillId="0" borderId="1" xfId="0" applyNumberFormat="1" applyFont="1" applyBorder="1" applyAlignment="1">
      <alignment vertical="center" wrapText="1"/>
    </xf>
    <xf numFmtId="37" fontId="18" fillId="0" borderId="1" xfId="2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wrapText="1"/>
    </xf>
    <xf numFmtId="14" fontId="19" fillId="0" borderId="3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/>
    </xf>
  </cellXfs>
  <cellStyles count="3">
    <cellStyle name="Millares" xfId="2" builtinId="3"/>
    <cellStyle name="Millares 3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2</xdr:row>
      <xdr:rowOff>38100</xdr:rowOff>
    </xdr:from>
    <xdr:to>
      <xdr:col>5</xdr:col>
      <xdr:colOff>1357192</xdr:colOff>
      <xdr:row>6</xdr:row>
      <xdr:rowOff>8070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0850" y="514350"/>
          <a:ext cx="804742" cy="7986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=""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361950</xdr:colOff>
      <xdr:row>2</xdr:row>
      <xdr:rowOff>57150</xdr:rowOff>
    </xdr:from>
    <xdr:to>
      <xdr:col>6</xdr:col>
      <xdr:colOff>1166692</xdr:colOff>
      <xdr:row>6</xdr:row>
      <xdr:rowOff>27120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5" y="533400"/>
          <a:ext cx="804742" cy="7986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=""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323850</xdr:colOff>
      <xdr:row>2</xdr:row>
      <xdr:rowOff>47625</xdr:rowOff>
    </xdr:from>
    <xdr:to>
      <xdr:col>7</xdr:col>
      <xdr:colOff>1128592</xdr:colOff>
      <xdr:row>6</xdr:row>
      <xdr:rowOff>17595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3975" y="523875"/>
          <a:ext cx="804742" cy="7986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="" xmlns:a16="http://schemas.microsoft.com/office/drawing/2014/main" id="{00000000-0008-0000-0B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733425</xdr:colOff>
      <xdr:row>2</xdr:row>
      <xdr:rowOff>57150</xdr:rowOff>
    </xdr:from>
    <xdr:to>
      <xdr:col>7</xdr:col>
      <xdr:colOff>318967</xdr:colOff>
      <xdr:row>6</xdr:row>
      <xdr:rowOff>27120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5" y="533400"/>
          <a:ext cx="804742" cy="7986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="" xmlns:a16="http://schemas.microsoft.com/office/drawing/2014/main" id="{00000000-0008-0000-0C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326571</xdr:colOff>
      <xdr:row>2</xdr:row>
      <xdr:rowOff>27214</xdr:rowOff>
    </xdr:from>
    <xdr:to>
      <xdr:col>6</xdr:col>
      <xdr:colOff>1131313</xdr:colOff>
      <xdr:row>5</xdr:row>
      <xdr:rowOff>186323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1857" y="503464"/>
          <a:ext cx="804742" cy="7986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="" xmlns:a16="http://schemas.microsoft.com/office/drawing/2014/main" id="{00000000-0008-0000-0D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323850</xdr:colOff>
      <xdr:row>2</xdr:row>
      <xdr:rowOff>38100</xdr:rowOff>
    </xdr:from>
    <xdr:to>
      <xdr:col>6</xdr:col>
      <xdr:colOff>1128592</xdr:colOff>
      <xdr:row>6</xdr:row>
      <xdr:rowOff>8070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175" y="514350"/>
          <a:ext cx="804742" cy="7986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="" xmlns:a16="http://schemas.microsoft.com/office/drawing/2014/main" id="{00000000-0008-0000-0E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352425</xdr:colOff>
      <xdr:row>2</xdr:row>
      <xdr:rowOff>66675</xdr:rowOff>
    </xdr:from>
    <xdr:to>
      <xdr:col>6</xdr:col>
      <xdr:colOff>1157167</xdr:colOff>
      <xdr:row>6</xdr:row>
      <xdr:rowOff>36645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542925"/>
          <a:ext cx="804742" cy="79864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="" xmlns:a16="http://schemas.microsoft.com/office/drawing/2014/main" id="{00000000-0008-0000-0F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304800</xdr:colOff>
      <xdr:row>2</xdr:row>
      <xdr:rowOff>57150</xdr:rowOff>
    </xdr:from>
    <xdr:to>
      <xdr:col>6</xdr:col>
      <xdr:colOff>1109542</xdr:colOff>
      <xdr:row>6</xdr:row>
      <xdr:rowOff>27120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8675" y="533400"/>
          <a:ext cx="804742" cy="79864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="" xmlns:a16="http://schemas.microsoft.com/office/drawing/2014/main" id="{00000000-0008-0000-1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11</xdr:row>
      <xdr:rowOff>0</xdr:rowOff>
    </xdr:from>
    <xdr:to>
      <xdr:col>4</xdr:col>
      <xdr:colOff>1543050</xdr:colOff>
      <xdr:row>14</xdr:row>
      <xdr:rowOff>171450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333625" y="2705100"/>
          <a:ext cx="41814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Y" sz="2400" b="1"/>
            <a:t>SIN MOVIMIENTO</a:t>
          </a:r>
        </a:p>
      </xdr:txBody>
    </xdr:sp>
    <xdr:clientData/>
  </xdr:twoCellAnchor>
  <xdr:twoCellAnchor editAs="oneCell">
    <xdr:from>
      <xdr:col>6</xdr:col>
      <xdr:colOff>285750</xdr:colOff>
      <xdr:row>2</xdr:row>
      <xdr:rowOff>38100</xdr:rowOff>
    </xdr:from>
    <xdr:to>
      <xdr:col>6</xdr:col>
      <xdr:colOff>1090492</xdr:colOff>
      <xdr:row>6</xdr:row>
      <xdr:rowOff>8070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0" y="514350"/>
          <a:ext cx="804742" cy="79864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="" xmlns:a16="http://schemas.microsoft.com/office/drawing/2014/main" id="{00000000-0008-0000-1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276225</xdr:colOff>
      <xdr:row>2</xdr:row>
      <xdr:rowOff>57150</xdr:rowOff>
    </xdr:from>
    <xdr:to>
      <xdr:col>6</xdr:col>
      <xdr:colOff>1080967</xdr:colOff>
      <xdr:row>6</xdr:row>
      <xdr:rowOff>27120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6725" y="533400"/>
          <a:ext cx="804742" cy="79864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="" xmlns:a16="http://schemas.microsoft.com/office/drawing/2014/main" id="{00000000-0008-0000-1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352425</xdr:colOff>
      <xdr:row>11</xdr:row>
      <xdr:rowOff>9525</xdr:rowOff>
    </xdr:from>
    <xdr:to>
      <xdr:col>5</xdr:col>
      <xdr:colOff>114300</xdr:colOff>
      <xdr:row>14</xdr:row>
      <xdr:rowOff>180975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2686050" y="2714625"/>
          <a:ext cx="41814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Y" sz="2400" b="1"/>
            <a:t>SIN VACANCIAS</a:t>
          </a:r>
        </a:p>
      </xdr:txBody>
    </xdr:sp>
    <xdr:clientData/>
  </xdr:twoCellAnchor>
  <xdr:twoCellAnchor editAs="oneCell">
    <xdr:from>
      <xdr:col>6</xdr:col>
      <xdr:colOff>285750</xdr:colOff>
      <xdr:row>2</xdr:row>
      <xdr:rowOff>28575</xdr:rowOff>
    </xdr:from>
    <xdr:to>
      <xdr:col>6</xdr:col>
      <xdr:colOff>1090492</xdr:colOff>
      <xdr:row>5</xdr:row>
      <xdr:rowOff>189045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0" y="504825"/>
          <a:ext cx="804742" cy="798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533401</xdr:colOff>
      <xdr:row>2</xdr:row>
      <xdr:rowOff>1</xdr:rowOff>
    </xdr:from>
    <xdr:to>
      <xdr:col>5</xdr:col>
      <xdr:colOff>1333500</xdr:colOff>
      <xdr:row>5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1" y="476251"/>
          <a:ext cx="800099" cy="800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2</xdr:col>
          <xdr:colOff>381000</xdr:colOff>
          <xdr:row>4</xdr:row>
          <xdr:rowOff>19050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266700</xdr:colOff>
      <xdr:row>0</xdr:row>
      <xdr:rowOff>19050</xdr:rowOff>
    </xdr:from>
    <xdr:to>
      <xdr:col>7</xdr:col>
      <xdr:colOff>990600</xdr:colOff>
      <xdr:row>4</xdr:row>
      <xdr:rowOff>95250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495300"/>
          <a:ext cx="7239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=""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333375</xdr:colOff>
      <xdr:row>2</xdr:row>
      <xdr:rowOff>38100</xdr:rowOff>
    </xdr:from>
    <xdr:to>
      <xdr:col>6</xdr:col>
      <xdr:colOff>1138117</xdr:colOff>
      <xdr:row>6</xdr:row>
      <xdr:rowOff>8070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514350"/>
          <a:ext cx="804742" cy="7986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="" xmlns:a16="http://schemas.microsoft.com/office/drawing/2014/main" id="{00000000-0008-0000-0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342900</xdr:colOff>
      <xdr:row>2</xdr:row>
      <xdr:rowOff>28575</xdr:rowOff>
    </xdr:from>
    <xdr:to>
      <xdr:col>6</xdr:col>
      <xdr:colOff>1147642</xdr:colOff>
      <xdr:row>5</xdr:row>
      <xdr:rowOff>189045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504825"/>
          <a:ext cx="804742" cy="7986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323850</xdr:colOff>
      <xdr:row>2</xdr:row>
      <xdr:rowOff>57150</xdr:rowOff>
    </xdr:from>
    <xdr:to>
      <xdr:col>6</xdr:col>
      <xdr:colOff>1128592</xdr:colOff>
      <xdr:row>6</xdr:row>
      <xdr:rowOff>27120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533400"/>
          <a:ext cx="804742" cy="7986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2</xdr:col>
          <xdr:colOff>381000</xdr:colOff>
          <xdr:row>4</xdr:row>
          <xdr:rowOff>19050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=""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400050</xdr:colOff>
      <xdr:row>0</xdr:row>
      <xdr:rowOff>38100</xdr:rowOff>
    </xdr:from>
    <xdr:to>
      <xdr:col>7</xdr:col>
      <xdr:colOff>1204792</xdr:colOff>
      <xdr:row>4</xdr:row>
      <xdr:rowOff>8070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4850" y="38100"/>
          <a:ext cx="804742" cy="7986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=""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323850</xdr:colOff>
      <xdr:row>2</xdr:row>
      <xdr:rowOff>66675</xdr:rowOff>
    </xdr:from>
    <xdr:to>
      <xdr:col>6</xdr:col>
      <xdr:colOff>1128592</xdr:colOff>
      <xdr:row>6</xdr:row>
      <xdr:rowOff>36645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50" y="542925"/>
          <a:ext cx="804742" cy="7986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209550</xdr:rowOff>
        </xdr:from>
        <xdr:to>
          <xdr:col>2</xdr:col>
          <xdr:colOff>381000</xdr:colOff>
          <xdr:row>6</xdr:row>
          <xdr:rowOff>19050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=""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323850</xdr:colOff>
      <xdr:row>2</xdr:row>
      <xdr:rowOff>38100</xdr:rowOff>
    </xdr:from>
    <xdr:to>
      <xdr:col>6</xdr:col>
      <xdr:colOff>1128592</xdr:colOff>
      <xdr:row>6</xdr:row>
      <xdr:rowOff>8070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514350"/>
          <a:ext cx="804742" cy="79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1:G24"/>
  <sheetViews>
    <sheetView topLeftCell="A5" workbookViewId="0">
      <selection activeCell="B3" sqref="B3:G24"/>
    </sheetView>
  </sheetViews>
  <sheetFormatPr baseColWidth="10" defaultRowHeight="15" x14ac:dyDescent="0.25"/>
  <cols>
    <col min="2" max="2" width="9" customWidth="1"/>
    <col min="3" max="3" width="10.7109375" customWidth="1"/>
    <col min="4" max="4" width="18.5703125" customWidth="1"/>
    <col min="5" max="5" width="44" customWidth="1"/>
    <col min="6" max="6" width="20.42578125" customWidth="1"/>
  </cols>
  <sheetData>
    <row r="1" spans="2:6" ht="18" x14ac:dyDescent="0.25">
      <c r="B1" s="7"/>
    </row>
    <row r="2" spans="2:6" ht="19.5" x14ac:dyDescent="0.25">
      <c r="B2" s="8"/>
    </row>
    <row r="3" spans="2:6" ht="20.25" x14ac:dyDescent="0.25">
      <c r="B3" s="72" t="s">
        <v>11</v>
      </c>
      <c r="C3" s="71"/>
      <c r="D3" s="71"/>
      <c r="E3" s="71"/>
      <c r="F3" s="71"/>
    </row>
    <row r="4" spans="2:6" ht="15" customHeight="1" x14ac:dyDescent="0.25">
      <c r="B4" s="71" t="s">
        <v>8</v>
      </c>
      <c r="C4" s="71"/>
      <c r="D4" s="71"/>
      <c r="E4" s="71"/>
      <c r="F4" s="71"/>
    </row>
    <row r="5" spans="2:6" ht="15" customHeight="1" x14ac:dyDescent="0.25">
      <c r="B5" s="71" t="s">
        <v>9</v>
      </c>
      <c r="C5" s="71"/>
      <c r="D5" s="71"/>
      <c r="E5" s="71"/>
      <c r="F5" s="71"/>
    </row>
    <row r="6" spans="2:6" ht="15" customHeight="1" x14ac:dyDescent="0.25">
      <c r="B6" s="71" t="s">
        <v>10</v>
      </c>
      <c r="C6" s="71"/>
      <c r="D6" s="71"/>
      <c r="E6" s="71"/>
      <c r="F6" s="71"/>
    </row>
    <row r="7" spans="2:6" ht="8.25" customHeight="1" x14ac:dyDescent="0.25">
      <c r="B7" s="9"/>
    </row>
    <row r="8" spans="2:6" ht="21" x14ac:dyDescent="0.35">
      <c r="B8" s="74" t="s">
        <v>6</v>
      </c>
      <c r="C8" s="75"/>
      <c r="D8" s="75"/>
      <c r="E8" s="75"/>
      <c r="F8" s="76"/>
    </row>
    <row r="9" spans="2:6" ht="26.25" customHeight="1" x14ac:dyDescent="0.25">
      <c r="B9" s="5" t="s">
        <v>5</v>
      </c>
      <c r="C9" s="6">
        <v>123</v>
      </c>
      <c r="D9" s="5"/>
      <c r="E9" s="73" t="s">
        <v>113</v>
      </c>
      <c r="F9" s="73"/>
    </row>
    <row r="10" spans="2:6" ht="36" customHeight="1" x14ac:dyDescent="0.25">
      <c r="B10" s="3" t="s">
        <v>0</v>
      </c>
      <c r="C10" s="3" t="s">
        <v>4</v>
      </c>
      <c r="D10" s="4" t="s">
        <v>1</v>
      </c>
      <c r="E10" s="4" t="s">
        <v>2</v>
      </c>
      <c r="F10" s="3" t="s">
        <v>3</v>
      </c>
    </row>
    <row r="11" spans="2:6" ht="15" customHeight="1" x14ac:dyDescent="0.25">
      <c r="B11" s="1">
        <v>1</v>
      </c>
      <c r="C11" s="65">
        <v>39753</v>
      </c>
      <c r="D11" s="66">
        <v>45091</v>
      </c>
      <c r="E11" s="67" t="s">
        <v>129</v>
      </c>
      <c r="F11" s="68">
        <v>300000</v>
      </c>
    </row>
    <row r="12" spans="2:6" ht="15" customHeight="1" x14ac:dyDescent="0.25">
      <c r="B12" s="1">
        <v>2</v>
      </c>
      <c r="C12" s="65">
        <v>39754</v>
      </c>
      <c r="D12" s="66">
        <v>45091</v>
      </c>
      <c r="E12" s="67" t="s">
        <v>130</v>
      </c>
      <c r="F12" s="68">
        <v>200000</v>
      </c>
    </row>
    <row r="13" spans="2:6" ht="15" customHeight="1" x14ac:dyDescent="0.25">
      <c r="B13" s="1">
        <v>3</v>
      </c>
      <c r="C13" s="65">
        <v>39763</v>
      </c>
      <c r="D13" s="66">
        <v>45092</v>
      </c>
      <c r="E13" s="67" t="s">
        <v>131</v>
      </c>
      <c r="F13" s="68">
        <v>409092</v>
      </c>
    </row>
    <row r="14" spans="2:6" ht="15" customHeight="1" x14ac:dyDescent="0.25">
      <c r="B14" s="59">
        <v>4</v>
      </c>
      <c r="C14" s="65">
        <v>39764</v>
      </c>
      <c r="D14" s="66">
        <v>45092</v>
      </c>
      <c r="E14" s="67" t="s">
        <v>132</v>
      </c>
      <c r="F14" s="68">
        <v>383535</v>
      </c>
    </row>
    <row r="15" spans="2:6" ht="15" customHeight="1" x14ac:dyDescent="0.25">
      <c r="B15" s="59">
        <v>5</v>
      </c>
      <c r="C15" s="65">
        <v>39765</v>
      </c>
      <c r="D15" s="66">
        <v>45092</v>
      </c>
      <c r="E15" s="67" t="s">
        <v>133</v>
      </c>
      <c r="F15" s="68">
        <v>534108</v>
      </c>
    </row>
    <row r="16" spans="2:6" ht="15" customHeight="1" x14ac:dyDescent="0.25">
      <c r="B16" s="33">
        <v>6</v>
      </c>
      <c r="C16" s="65">
        <v>39766</v>
      </c>
      <c r="D16" s="66">
        <v>45092</v>
      </c>
      <c r="E16" s="67" t="s">
        <v>111</v>
      </c>
      <c r="F16" s="68">
        <v>221598</v>
      </c>
    </row>
    <row r="17" spans="2:7" ht="15" customHeight="1" x14ac:dyDescent="0.25">
      <c r="B17" s="63">
        <v>7</v>
      </c>
      <c r="C17" s="65">
        <v>39767</v>
      </c>
      <c r="D17" s="66">
        <v>45092</v>
      </c>
      <c r="E17" s="67" t="s">
        <v>134</v>
      </c>
      <c r="F17" s="68">
        <v>227280</v>
      </c>
    </row>
    <row r="18" spans="2:7" ht="15" customHeight="1" x14ac:dyDescent="0.25">
      <c r="B18" s="63">
        <v>8</v>
      </c>
      <c r="C18" s="65">
        <v>39775</v>
      </c>
      <c r="D18" s="66">
        <v>45096</v>
      </c>
      <c r="E18" s="67" t="s">
        <v>137</v>
      </c>
      <c r="F18" s="68">
        <v>200000</v>
      </c>
    </row>
    <row r="19" spans="2:7" x14ac:dyDescent="0.25">
      <c r="B19" s="77" t="s">
        <v>7</v>
      </c>
      <c r="C19" s="77"/>
      <c r="D19" s="77"/>
      <c r="E19" s="77"/>
      <c r="F19" s="61">
        <f>SUM(F11:F18)</f>
        <v>2475613</v>
      </c>
    </row>
    <row r="23" spans="2:7" x14ac:dyDescent="0.25">
      <c r="B23" s="10"/>
      <c r="C23" s="10"/>
      <c r="D23" s="10"/>
      <c r="E23" s="69" t="s">
        <v>107</v>
      </c>
      <c r="F23" s="69"/>
      <c r="G23" s="69"/>
    </row>
    <row r="24" spans="2:7" x14ac:dyDescent="0.25">
      <c r="B24" s="12"/>
      <c r="C24" s="10"/>
      <c r="D24" s="10"/>
      <c r="E24" s="70" t="s">
        <v>108</v>
      </c>
      <c r="F24" s="70"/>
      <c r="G24" s="70"/>
    </row>
  </sheetData>
  <mergeCells count="9">
    <mergeCell ref="E23:G23"/>
    <mergeCell ref="E24:G24"/>
    <mergeCell ref="B6:F6"/>
    <mergeCell ref="B3:F3"/>
    <mergeCell ref="E9:F9"/>
    <mergeCell ref="B8:F8"/>
    <mergeCell ref="B19:E19"/>
    <mergeCell ref="B4:F4"/>
    <mergeCell ref="B5:F5"/>
  </mergeCells>
  <pageMargins left="0.7" right="0.7" top="0.75" bottom="0.75" header="0.3" footer="0.3"/>
  <pageSetup paperSize="34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1032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1032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/>
  <dimension ref="B1:H19"/>
  <sheetViews>
    <sheetView topLeftCell="A3" workbookViewId="0">
      <selection activeCell="B3" sqref="B3:H19"/>
    </sheetView>
  </sheetViews>
  <sheetFormatPr baseColWidth="10" defaultRowHeight="15" x14ac:dyDescent="0.25"/>
  <cols>
    <col min="2" max="2" width="9" customWidth="1"/>
    <col min="3" max="3" width="10.7109375" customWidth="1"/>
    <col min="4" max="4" width="18.5703125" customWidth="1"/>
    <col min="5" max="5" width="30.85546875" customWidth="1"/>
    <col min="6" max="6" width="45" customWidth="1"/>
    <col min="7" max="7" width="17.85546875" customWidth="1"/>
  </cols>
  <sheetData>
    <row r="1" spans="2:7" ht="18" x14ac:dyDescent="0.25">
      <c r="B1" s="7"/>
    </row>
    <row r="2" spans="2:7" ht="19.5" x14ac:dyDescent="0.25">
      <c r="B2" s="8"/>
    </row>
    <row r="3" spans="2:7" ht="20.25" x14ac:dyDescent="0.25">
      <c r="B3" s="72" t="s">
        <v>11</v>
      </c>
      <c r="C3" s="71"/>
      <c r="D3" s="71"/>
      <c r="E3" s="71"/>
      <c r="F3" s="71"/>
      <c r="G3" s="71"/>
    </row>
    <row r="4" spans="2:7" ht="15" customHeight="1" x14ac:dyDescent="0.25">
      <c r="B4" s="71" t="s">
        <v>8</v>
      </c>
      <c r="C4" s="71"/>
      <c r="D4" s="71"/>
      <c r="E4" s="71"/>
      <c r="F4" s="71"/>
      <c r="G4" s="71"/>
    </row>
    <row r="5" spans="2:7" ht="15" customHeight="1" x14ac:dyDescent="0.25">
      <c r="B5" s="71" t="s">
        <v>9</v>
      </c>
      <c r="C5" s="71"/>
      <c r="D5" s="71"/>
      <c r="E5" s="71"/>
      <c r="F5" s="71"/>
      <c r="G5" s="71"/>
    </row>
    <row r="6" spans="2:7" ht="15" customHeight="1" x14ac:dyDescent="0.25">
      <c r="B6" s="71" t="s">
        <v>10</v>
      </c>
      <c r="C6" s="71"/>
      <c r="D6" s="71"/>
      <c r="E6" s="71"/>
      <c r="F6" s="71"/>
      <c r="G6" s="71"/>
    </row>
    <row r="7" spans="2:7" ht="12" customHeight="1" x14ac:dyDescent="0.25">
      <c r="B7" s="9"/>
    </row>
    <row r="8" spans="2:7" ht="21" x14ac:dyDescent="0.35">
      <c r="B8" s="74" t="s">
        <v>32</v>
      </c>
      <c r="C8" s="75"/>
      <c r="D8" s="75"/>
      <c r="E8" s="75"/>
      <c r="F8" s="75"/>
      <c r="G8" s="76"/>
    </row>
    <row r="9" spans="2:7" ht="26.25" customHeight="1" x14ac:dyDescent="0.25">
      <c r="B9" s="5" t="s">
        <v>5</v>
      </c>
      <c r="C9" s="6">
        <v>839</v>
      </c>
      <c r="D9" s="5"/>
      <c r="E9" s="73" t="s">
        <v>113</v>
      </c>
      <c r="F9" s="73"/>
      <c r="G9" s="73"/>
    </row>
    <row r="10" spans="2:7" ht="36" customHeight="1" x14ac:dyDescent="0.25">
      <c r="B10" s="3" t="s">
        <v>0</v>
      </c>
      <c r="C10" s="3" t="s">
        <v>4</v>
      </c>
      <c r="D10" s="4" t="s">
        <v>1</v>
      </c>
      <c r="E10" s="4" t="s">
        <v>14</v>
      </c>
      <c r="F10" s="4" t="s">
        <v>13</v>
      </c>
      <c r="G10" s="3" t="s">
        <v>15</v>
      </c>
    </row>
    <row r="11" spans="2:7" ht="30" x14ac:dyDescent="0.25">
      <c r="B11" s="54">
        <v>1</v>
      </c>
      <c r="C11" s="54">
        <v>39612</v>
      </c>
      <c r="D11" s="130">
        <v>45078</v>
      </c>
      <c r="E11" s="54" t="s">
        <v>125</v>
      </c>
      <c r="F11" s="54" t="s">
        <v>126</v>
      </c>
      <c r="G11" s="55">
        <v>582856</v>
      </c>
    </row>
    <row r="12" spans="2:7" ht="30" x14ac:dyDescent="0.25">
      <c r="B12" s="54">
        <v>2</v>
      </c>
      <c r="C12" s="54">
        <v>39613</v>
      </c>
      <c r="D12" s="130">
        <v>45078</v>
      </c>
      <c r="E12" s="54" t="s">
        <v>125</v>
      </c>
      <c r="F12" s="54" t="s">
        <v>127</v>
      </c>
      <c r="G12" s="55">
        <v>1717728</v>
      </c>
    </row>
    <row r="13" spans="2:7" ht="30" x14ac:dyDescent="0.25">
      <c r="B13" s="54">
        <v>3</v>
      </c>
      <c r="C13" s="54">
        <v>39614</v>
      </c>
      <c r="D13" s="130">
        <v>45078</v>
      </c>
      <c r="E13" s="54" t="s">
        <v>125</v>
      </c>
      <c r="F13" s="54" t="s">
        <v>128</v>
      </c>
      <c r="G13" s="55">
        <v>413684</v>
      </c>
    </row>
    <row r="14" spans="2:7" x14ac:dyDescent="0.25">
      <c r="B14" s="77" t="s">
        <v>7</v>
      </c>
      <c r="C14" s="77"/>
      <c r="D14" s="77"/>
      <c r="E14" s="77"/>
      <c r="F14" s="4"/>
      <c r="G14" s="24">
        <f>SUM(G11:G13)</f>
        <v>2714268</v>
      </c>
    </row>
    <row r="18" spans="2:8" x14ac:dyDescent="0.25">
      <c r="B18" s="10"/>
      <c r="C18" s="10"/>
      <c r="D18" s="10"/>
      <c r="F18" s="69" t="s">
        <v>107</v>
      </c>
      <c r="G18" s="69"/>
      <c r="H18" s="69"/>
    </row>
    <row r="19" spans="2:8" x14ac:dyDescent="0.25">
      <c r="B19" s="10"/>
      <c r="C19" s="10"/>
      <c r="D19" s="10"/>
      <c r="F19" s="70" t="s">
        <v>108</v>
      </c>
      <c r="G19" s="70"/>
      <c r="H19" s="70"/>
    </row>
  </sheetData>
  <mergeCells count="9">
    <mergeCell ref="F18:H18"/>
    <mergeCell ref="F19:H19"/>
    <mergeCell ref="B14:E14"/>
    <mergeCell ref="B3:G3"/>
    <mergeCell ref="B4:G4"/>
    <mergeCell ref="B5:G5"/>
    <mergeCell ref="B6:G6"/>
    <mergeCell ref="B8:G8"/>
    <mergeCell ref="E9:G9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9217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921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B1:I20"/>
  <sheetViews>
    <sheetView workbookViewId="0">
      <selection activeCell="B3" sqref="B3:I20"/>
    </sheetView>
  </sheetViews>
  <sheetFormatPr baseColWidth="10" defaultRowHeight="15" x14ac:dyDescent="0.25"/>
  <cols>
    <col min="2" max="2" width="9" customWidth="1"/>
    <col min="3" max="3" width="10.7109375" customWidth="1"/>
    <col min="4" max="4" width="15.28515625" customWidth="1"/>
    <col min="5" max="5" width="37.85546875" customWidth="1"/>
    <col min="6" max="6" width="16.5703125" customWidth="1"/>
    <col min="7" max="7" width="28.42578125" customWidth="1"/>
    <col min="8" max="8" width="17.85546875" customWidth="1"/>
  </cols>
  <sheetData>
    <row r="1" spans="2:8" ht="18" x14ac:dyDescent="0.25">
      <c r="B1" s="7"/>
    </row>
    <row r="2" spans="2:8" ht="19.5" x14ac:dyDescent="0.25">
      <c r="B2" s="8"/>
    </row>
    <row r="3" spans="2:8" ht="20.25" x14ac:dyDescent="0.25">
      <c r="B3" s="72" t="s">
        <v>11</v>
      </c>
      <c r="C3" s="71"/>
      <c r="D3" s="71"/>
      <c r="E3" s="71"/>
      <c r="F3" s="71"/>
      <c r="G3" s="71"/>
      <c r="H3" s="71"/>
    </row>
    <row r="4" spans="2:8" ht="15" customHeight="1" x14ac:dyDescent="0.25">
      <c r="B4" s="71" t="s">
        <v>8</v>
      </c>
      <c r="C4" s="71"/>
      <c r="D4" s="71"/>
      <c r="E4" s="71"/>
      <c r="F4" s="71"/>
      <c r="G4" s="71"/>
      <c r="H4" s="71"/>
    </row>
    <row r="5" spans="2:8" ht="15" customHeight="1" x14ac:dyDescent="0.25">
      <c r="B5" s="71" t="s">
        <v>9</v>
      </c>
      <c r="C5" s="71"/>
      <c r="D5" s="71"/>
      <c r="E5" s="71"/>
      <c r="F5" s="71"/>
      <c r="G5" s="71"/>
      <c r="H5" s="71"/>
    </row>
    <row r="6" spans="2:8" ht="15" customHeight="1" x14ac:dyDescent="0.25">
      <c r="B6" s="71" t="s">
        <v>10</v>
      </c>
      <c r="C6" s="71"/>
      <c r="D6" s="71"/>
      <c r="E6" s="71"/>
      <c r="F6" s="71"/>
      <c r="G6" s="71"/>
      <c r="H6" s="71"/>
    </row>
    <row r="7" spans="2:8" ht="12" customHeight="1" x14ac:dyDescent="0.25">
      <c r="B7" s="9"/>
    </row>
    <row r="8" spans="2:8" ht="21" x14ac:dyDescent="0.35">
      <c r="B8" s="74" t="s">
        <v>33</v>
      </c>
      <c r="C8" s="75"/>
      <c r="D8" s="75"/>
      <c r="E8" s="75"/>
      <c r="F8" s="75"/>
      <c r="G8" s="75"/>
      <c r="H8" s="76"/>
    </row>
    <row r="9" spans="2:8" ht="26.25" customHeight="1" x14ac:dyDescent="0.25">
      <c r="B9" s="5" t="s">
        <v>5</v>
      </c>
      <c r="C9" s="6">
        <v>841</v>
      </c>
      <c r="D9" s="5"/>
      <c r="E9" s="73" t="s">
        <v>113</v>
      </c>
      <c r="F9" s="73"/>
      <c r="G9" s="73"/>
      <c r="H9" s="73"/>
    </row>
    <row r="10" spans="2:8" ht="36" customHeight="1" x14ac:dyDescent="0.25">
      <c r="B10" s="3" t="s">
        <v>0</v>
      </c>
      <c r="C10" s="3" t="s">
        <v>4</v>
      </c>
      <c r="D10" s="4" t="s">
        <v>1</v>
      </c>
      <c r="E10" s="4" t="s">
        <v>17</v>
      </c>
      <c r="F10" s="4" t="s">
        <v>36</v>
      </c>
      <c r="G10" s="4" t="s">
        <v>34</v>
      </c>
      <c r="H10" s="3" t="s">
        <v>35</v>
      </c>
    </row>
    <row r="11" spans="2:8" x14ac:dyDescent="0.25">
      <c r="B11" s="1">
        <v>1</v>
      </c>
      <c r="C11" s="94" t="s">
        <v>92</v>
      </c>
      <c r="D11" s="95"/>
      <c r="E11" s="95"/>
      <c r="F11" s="95"/>
      <c r="G11" s="96"/>
      <c r="H11" s="2"/>
    </row>
    <row r="12" spans="2:8" x14ac:dyDescent="0.25">
      <c r="B12" s="1">
        <v>2</v>
      </c>
      <c r="C12" s="97"/>
      <c r="D12" s="98"/>
      <c r="E12" s="98"/>
      <c r="F12" s="98"/>
      <c r="G12" s="99"/>
      <c r="H12" s="2"/>
    </row>
    <row r="13" spans="2:8" x14ac:dyDescent="0.25">
      <c r="B13" s="1">
        <v>3</v>
      </c>
      <c r="C13" s="97"/>
      <c r="D13" s="98"/>
      <c r="E13" s="98"/>
      <c r="F13" s="98"/>
      <c r="G13" s="99"/>
      <c r="H13" s="2"/>
    </row>
    <row r="14" spans="2:8" x14ac:dyDescent="0.25">
      <c r="B14" s="1">
        <v>4</v>
      </c>
      <c r="C14" s="100"/>
      <c r="D14" s="101"/>
      <c r="E14" s="101"/>
      <c r="F14" s="101"/>
      <c r="G14" s="102"/>
      <c r="H14" s="2"/>
    </row>
    <row r="15" spans="2:8" x14ac:dyDescent="0.25">
      <c r="B15" s="103" t="s">
        <v>7</v>
      </c>
      <c r="C15" s="103"/>
      <c r="D15" s="103"/>
      <c r="E15" s="103"/>
      <c r="F15" s="1"/>
      <c r="G15" s="1"/>
      <c r="H15" s="2"/>
    </row>
    <row r="19" spans="2:9" x14ac:dyDescent="0.25">
      <c r="B19" s="10"/>
      <c r="C19" s="10"/>
      <c r="D19" s="10"/>
      <c r="G19" s="69" t="s">
        <v>107</v>
      </c>
      <c r="H19" s="69"/>
      <c r="I19" s="69"/>
    </row>
    <row r="20" spans="2:9" x14ac:dyDescent="0.25">
      <c r="B20" s="10"/>
      <c r="C20" s="10"/>
      <c r="D20" s="10"/>
      <c r="G20" s="70" t="s">
        <v>108</v>
      </c>
      <c r="H20" s="70"/>
      <c r="I20" s="70"/>
    </row>
  </sheetData>
  <mergeCells count="10">
    <mergeCell ref="G19:I19"/>
    <mergeCell ref="G20:I20"/>
    <mergeCell ref="C11:G14"/>
    <mergeCell ref="B15:E15"/>
    <mergeCell ref="B3:H3"/>
    <mergeCell ref="B4:H4"/>
    <mergeCell ref="B5:H5"/>
    <mergeCell ref="B6:H6"/>
    <mergeCell ref="B8:H8"/>
    <mergeCell ref="E9:H9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10241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1024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7"/>
  <sheetViews>
    <sheetView workbookViewId="0">
      <selection activeCell="B3" sqref="B3:H17"/>
    </sheetView>
  </sheetViews>
  <sheetFormatPr baseColWidth="10" defaultRowHeight="15" x14ac:dyDescent="0.25"/>
  <cols>
    <col min="2" max="2" width="9" customWidth="1"/>
    <col min="3" max="3" width="10.7109375" customWidth="1"/>
    <col min="4" max="4" width="15.28515625" customWidth="1"/>
    <col min="5" max="5" width="37.85546875" customWidth="1"/>
    <col min="6" max="6" width="29.7109375" customWidth="1"/>
    <col min="7" max="7" width="18.28515625" customWidth="1"/>
    <col min="8" max="8" width="5.5703125" customWidth="1"/>
    <col min="9" max="9" width="7.42578125" customWidth="1"/>
  </cols>
  <sheetData>
    <row r="1" spans="2:8" ht="18" x14ac:dyDescent="0.25">
      <c r="B1" s="7"/>
    </row>
    <row r="2" spans="2:8" ht="19.5" x14ac:dyDescent="0.25">
      <c r="B2" s="8"/>
    </row>
    <row r="3" spans="2:8" ht="20.25" x14ac:dyDescent="0.25">
      <c r="B3" s="72" t="s">
        <v>11</v>
      </c>
      <c r="C3" s="71"/>
      <c r="D3" s="71"/>
      <c r="E3" s="71"/>
      <c r="F3" s="71"/>
      <c r="G3" s="71"/>
      <c r="H3" s="71"/>
    </row>
    <row r="4" spans="2:8" ht="15" customHeight="1" x14ac:dyDescent="0.25">
      <c r="B4" s="71" t="s">
        <v>8</v>
      </c>
      <c r="C4" s="71"/>
      <c r="D4" s="71"/>
      <c r="E4" s="71"/>
      <c r="F4" s="71"/>
      <c r="G4" s="71"/>
      <c r="H4" s="71"/>
    </row>
    <row r="5" spans="2:8" ht="15" customHeight="1" x14ac:dyDescent="0.25">
      <c r="B5" s="71" t="s">
        <v>9</v>
      </c>
      <c r="C5" s="71"/>
      <c r="D5" s="71"/>
      <c r="E5" s="71"/>
      <c r="F5" s="71"/>
      <c r="G5" s="71"/>
      <c r="H5" s="71"/>
    </row>
    <row r="6" spans="2:8" ht="15" customHeight="1" x14ac:dyDescent="0.25">
      <c r="B6" s="71" t="s">
        <v>10</v>
      </c>
      <c r="C6" s="71"/>
      <c r="D6" s="71"/>
      <c r="E6" s="71"/>
      <c r="F6" s="71"/>
      <c r="G6" s="71"/>
      <c r="H6" s="71"/>
    </row>
    <row r="7" spans="2:8" ht="12" customHeight="1" x14ac:dyDescent="0.25">
      <c r="B7" s="9"/>
    </row>
    <row r="8" spans="2:8" ht="21" x14ac:dyDescent="0.35">
      <c r="B8" s="74" t="s">
        <v>53</v>
      </c>
      <c r="C8" s="75"/>
      <c r="D8" s="75"/>
      <c r="E8" s="75"/>
      <c r="F8" s="75"/>
      <c r="G8" s="75"/>
      <c r="H8" s="76"/>
    </row>
    <row r="9" spans="2:8" ht="26.25" customHeight="1" x14ac:dyDescent="0.25">
      <c r="B9" s="5" t="s">
        <v>5</v>
      </c>
      <c r="C9" s="6">
        <v>842</v>
      </c>
      <c r="D9" s="5"/>
      <c r="E9" s="73" t="s">
        <v>113</v>
      </c>
      <c r="F9" s="73"/>
      <c r="G9" s="73"/>
      <c r="H9" s="73"/>
    </row>
    <row r="10" spans="2:8" ht="36" customHeight="1" x14ac:dyDescent="0.25">
      <c r="B10" s="3" t="s">
        <v>0</v>
      </c>
      <c r="C10" s="3" t="s">
        <v>4</v>
      </c>
      <c r="D10" s="4" t="s">
        <v>1</v>
      </c>
      <c r="E10" s="4" t="s">
        <v>17</v>
      </c>
      <c r="F10" s="4" t="s">
        <v>54</v>
      </c>
      <c r="G10" s="107" t="s">
        <v>55</v>
      </c>
      <c r="H10" s="107"/>
    </row>
    <row r="11" spans="2:8" ht="46.5" customHeight="1" x14ac:dyDescent="0.25">
      <c r="B11" s="41">
        <v>1</v>
      </c>
      <c r="C11" s="104" t="s">
        <v>92</v>
      </c>
      <c r="D11" s="105"/>
      <c r="E11" s="105"/>
      <c r="F11" s="106"/>
      <c r="G11" s="108"/>
      <c r="H11" s="108"/>
    </row>
    <row r="12" spans="2:8" x14ac:dyDescent="0.25">
      <c r="B12" s="88" t="s">
        <v>7</v>
      </c>
      <c r="C12" s="89"/>
      <c r="D12" s="89"/>
      <c r="E12" s="89"/>
      <c r="F12" s="90"/>
      <c r="G12" s="109">
        <v>0</v>
      </c>
      <c r="H12" s="109"/>
    </row>
    <row r="16" spans="2:8" x14ac:dyDescent="0.25">
      <c r="B16" s="10"/>
      <c r="C16" s="10"/>
      <c r="D16" s="10"/>
      <c r="E16" s="69" t="s">
        <v>107</v>
      </c>
      <c r="F16" s="69"/>
      <c r="G16" s="69"/>
      <c r="H16" s="10"/>
    </row>
    <row r="17" spans="2:8" x14ac:dyDescent="0.25">
      <c r="B17" s="10"/>
      <c r="C17" s="10"/>
      <c r="D17" s="10"/>
      <c r="E17" s="70" t="s">
        <v>108</v>
      </c>
      <c r="F17" s="70"/>
      <c r="G17" s="70"/>
      <c r="H17" s="11"/>
    </row>
  </sheetData>
  <mergeCells count="13">
    <mergeCell ref="E17:G17"/>
    <mergeCell ref="C11:F11"/>
    <mergeCell ref="E9:H9"/>
    <mergeCell ref="G10:H10"/>
    <mergeCell ref="G11:H11"/>
    <mergeCell ref="G12:H12"/>
    <mergeCell ref="E16:G16"/>
    <mergeCell ref="B12:F12"/>
    <mergeCell ref="B3:H3"/>
    <mergeCell ref="B4:H4"/>
    <mergeCell ref="B5:H5"/>
    <mergeCell ref="B6:H6"/>
    <mergeCell ref="B8:H8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28673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2867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B1:J28"/>
  <sheetViews>
    <sheetView topLeftCell="A11" zoomScale="70" zoomScaleNormal="70" workbookViewId="0">
      <selection activeCell="B3" sqref="B3:H28"/>
    </sheetView>
  </sheetViews>
  <sheetFormatPr baseColWidth="10" defaultRowHeight="15" x14ac:dyDescent="0.25"/>
  <cols>
    <col min="2" max="2" width="11" customWidth="1"/>
    <col min="3" max="3" width="12.28515625" customWidth="1"/>
    <col min="4" max="4" width="18.5703125" customWidth="1"/>
    <col min="5" max="5" width="44" customWidth="1"/>
    <col min="6" max="6" width="29.85546875" customWidth="1"/>
    <col min="7" max="7" width="17.140625" customWidth="1"/>
    <col min="10" max="10" width="19.85546875" customWidth="1"/>
  </cols>
  <sheetData>
    <row r="1" spans="2:10" ht="18" x14ac:dyDescent="0.25">
      <c r="B1" s="7"/>
    </row>
    <row r="2" spans="2:10" ht="19.5" x14ac:dyDescent="0.25">
      <c r="B2" s="8"/>
    </row>
    <row r="3" spans="2:10" ht="20.25" x14ac:dyDescent="0.25">
      <c r="B3" s="72" t="s">
        <v>11</v>
      </c>
      <c r="C3" s="71"/>
      <c r="D3" s="71"/>
      <c r="E3" s="71"/>
      <c r="F3" s="71"/>
      <c r="G3" s="71"/>
    </row>
    <row r="4" spans="2:10" ht="15" customHeight="1" x14ac:dyDescent="0.25">
      <c r="B4" s="71" t="s">
        <v>8</v>
      </c>
      <c r="C4" s="71"/>
      <c r="D4" s="71"/>
      <c r="E4" s="71"/>
      <c r="F4" s="71"/>
      <c r="G4" s="71"/>
    </row>
    <row r="5" spans="2:10" ht="15" customHeight="1" x14ac:dyDescent="0.25">
      <c r="B5" s="71" t="s">
        <v>9</v>
      </c>
      <c r="C5" s="71"/>
      <c r="D5" s="71"/>
      <c r="E5" s="71"/>
      <c r="F5" s="71"/>
      <c r="G5" s="71"/>
    </row>
    <row r="6" spans="2:10" ht="15" customHeight="1" x14ac:dyDescent="0.25">
      <c r="B6" s="71" t="s">
        <v>10</v>
      </c>
      <c r="C6" s="71"/>
      <c r="D6" s="71"/>
      <c r="E6" s="71"/>
      <c r="F6" s="71"/>
      <c r="G6" s="71"/>
    </row>
    <row r="7" spans="2:10" ht="12" customHeight="1" x14ac:dyDescent="0.25">
      <c r="B7" s="9"/>
    </row>
    <row r="8" spans="2:10" ht="21" x14ac:dyDescent="0.35">
      <c r="B8" s="74" t="s">
        <v>37</v>
      </c>
      <c r="C8" s="75"/>
      <c r="D8" s="75"/>
      <c r="E8" s="75"/>
      <c r="F8" s="75"/>
      <c r="G8" s="76"/>
    </row>
    <row r="9" spans="2:10" ht="21" customHeight="1" x14ac:dyDescent="0.25">
      <c r="B9" s="5" t="s">
        <v>5</v>
      </c>
      <c r="C9" s="6">
        <v>846</v>
      </c>
      <c r="D9" s="5"/>
      <c r="E9" s="73" t="s">
        <v>113</v>
      </c>
      <c r="F9" s="73"/>
      <c r="G9" s="73"/>
    </row>
    <row r="10" spans="2:10" ht="53.25" customHeight="1" x14ac:dyDescent="0.25">
      <c r="B10" s="51" t="s">
        <v>0</v>
      </c>
      <c r="C10" s="3" t="s">
        <v>4</v>
      </c>
      <c r="D10" s="52" t="s">
        <v>1</v>
      </c>
      <c r="E10" s="52" t="s">
        <v>2</v>
      </c>
      <c r="F10" s="52" t="s">
        <v>13</v>
      </c>
      <c r="G10" s="51" t="s">
        <v>15</v>
      </c>
    </row>
    <row r="11" spans="2:10" ht="27.75" customHeight="1" x14ac:dyDescent="0.25">
      <c r="B11" s="41">
        <v>1</v>
      </c>
      <c r="C11" s="43">
        <v>39748</v>
      </c>
      <c r="D11" s="44">
        <v>45091</v>
      </c>
      <c r="E11" s="45" t="s">
        <v>106</v>
      </c>
      <c r="F11" s="45" t="s">
        <v>103</v>
      </c>
      <c r="G11" s="49">
        <v>950000</v>
      </c>
      <c r="H11" s="50"/>
      <c r="J11" s="25"/>
    </row>
    <row r="12" spans="2:10" ht="27.75" customHeight="1" x14ac:dyDescent="0.25">
      <c r="B12" s="41">
        <v>2</v>
      </c>
      <c r="C12" s="43">
        <v>39749</v>
      </c>
      <c r="D12" s="44">
        <v>45091</v>
      </c>
      <c r="E12" s="45" t="s">
        <v>106</v>
      </c>
      <c r="F12" s="45" t="s">
        <v>103</v>
      </c>
      <c r="G12" s="49">
        <v>950000</v>
      </c>
      <c r="H12" s="50"/>
    </row>
    <row r="13" spans="2:10" ht="27.75" customHeight="1" x14ac:dyDescent="0.25">
      <c r="B13" s="41">
        <v>3</v>
      </c>
      <c r="C13" s="43">
        <v>39773</v>
      </c>
      <c r="D13" s="44">
        <v>45096</v>
      </c>
      <c r="E13" s="45" t="s">
        <v>135</v>
      </c>
      <c r="F13" s="45" t="s">
        <v>136</v>
      </c>
      <c r="G13" s="49">
        <v>111500</v>
      </c>
      <c r="H13" s="50"/>
    </row>
    <row r="14" spans="2:10" ht="27.75" customHeight="1" x14ac:dyDescent="0.25">
      <c r="B14" s="41">
        <v>4</v>
      </c>
      <c r="C14" s="43">
        <v>39796</v>
      </c>
      <c r="D14" s="44">
        <v>45099</v>
      </c>
      <c r="E14" s="43" t="s">
        <v>105</v>
      </c>
      <c r="F14" s="45" t="s">
        <v>99</v>
      </c>
      <c r="G14" s="49">
        <v>200000</v>
      </c>
      <c r="H14" s="50"/>
    </row>
    <row r="15" spans="2:10" ht="27.75" customHeight="1" x14ac:dyDescent="0.25">
      <c r="B15" s="41">
        <v>5</v>
      </c>
      <c r="C15" s="43">
        <v>39808</v>
      </c>
      <c r="D15" s="44">
        <v>45100</v>
      </c>
      <c r="E15" s="43" t="s">
        <v>106</v>
      </c>
      <c r="F15" s="45" t="s">
        <v>103</v>
      </c>
      <c r="G15" s="49">
        <v>500000</v>
      </c>
      <c r="H15" s="50"/>
    </row>
    <row r="16" spans="2:10" ht="27.75" customHeight="1" x14ac:dyDescent="0.25">
      <c r="B16" s="41">
        <v>6</v>
      </c>
      <c r="C16" s="43">
        <v>39809</v>
      </c>
      <c r="D16" s="44">
        <v>45100</v>
      </c>
      <c r="E16" s="45" t="s">
        <v>106</v>
      </c>
      <c r="F16" s="45" t="s">
        <v>103</v>
      </c>
      <c r="G16" s="49">
        <v>500000</v>
      </c>
      <c r="H16" s="50"/>
    </row>
    <row r="17" spans="2:10" ht="27.75" customHeight="1" x14ac:dyDescent="0.25">
      <c r="B17" s="41">
        <v>7</v>
      </c>
      <c r="C17" s="43">
        <v>39813</v>
      </c>
      <c r="D17" s="44">
        <v>45103</v>
      </c>
      <c r="E17" s="45" t="s">
        <v>140</v>
      </c>
      <c r="F17" s="45" t="s">
        <v>141</v>
      </c>
      <c r="G17" s="49">
        <v>222000</v>
      </c>
      <c r="H17" s="50"/>
    </row>
    <row r="18" spans="2:10" ht="27.75" customHeight="1" x14ac:dyDescent="0.25">
      <c r="B18" s="41">
        <v>8</v>
      </c>
      <c r="C18" s="43">
        <v>39821</v>
      </c>
      <c r="D18" s="44">
        <v>45104</v>
      </c>
      <c r="E18" s="45" t="s">
        <v>142</v>
      </c>
      <c r="F18" s="45" t="s">
        <v>103</v>
      </c>
      <c r="G18" s="49">
        <v>500000</v>
      </c>
      <c r="H18" s="50"/>
    </row>
    <row r="19" spans="2:10" ht="27.75" customHeight="1" x14ac:dyDescent="0.25">
      <c r="B19" s="41">
        <v>9</v>
      </c>
      <c r="C19" s="43">
        <v>39822</v>
      </c>
      <c r="D19" s="44">
        <v>45104</v>
      </c>
      <c r="E19" s="45" t="s">
        <v>142</v>
      </c>
      <c r="F19" s="45" t="s">
        <v>103</v>
      </c>
      <c r="G19" s="49">
        <v>800000</v>
      </c>
      <c r="J19" s="25"/>
    </row>
    <row r="20" spans="2:10" ht="27.75" customHeight="1" x14ac:dyDescent="0.25">
      <c r="B20" s="41">
        <v>10</v>
      </c>
      <c r="C20" s="43">
        <v>39834</v>
      </c>
      <c r="D20" s="44">
        <v>45105</v>
      </c>
      <c r="E20" s="45" t="s">
        <v>106</v>
      </c>
      <c r="F20" s="45" t="s">
        <v>103</v>
      </c>
      <c r="G20" s="49">
        <v>700000</v>
      </c>
    </row>
    <row r="21" spans="2:10" ht="45" x14ac:dyDescent="0.25">
      <c r="B21" s="41">
        <v>11</v>
      </c>
      <c r="C21" s="43">
        <v>39840</v>
      </c>
      <c r="D21" s="44">
        <v>45107</v>
      </c>
      <c r="E21" s="45" t="s">
        <v>143</v>
      </c>
      <c r="F21" s="45" t="s">
        <v>144</v>
      </c>
      <c r="G21" s="49">
        <v>377000</v>
      </c>
      <c r="H21" s="126" t="s">
        <v>104</v>
      </c>
    </row>
    <row r="22" spans="2:10" ht="27.75" customHeight="1" x14ac:dyDescent="0.25">
      <c r="B22" s="41">
        <v>12</v>
      </c>
      <c r="C22" s="43">
        <v>39590</v>
      </c>
      <c r="D22" s="44">
        <v>45075</v>
      </c>
      <c r="E22" s="45" t="s">
        <v>105</v>
      </c>
      <c r="F22" s="45" t="s">
        <v>99</v>
      </c>
      <c r="G22" s="49">
        <v>571500</v>
      </c>
    </row>
    <row r="23" spans="2:10" ht="18.75" x14ac:dyDescent="0.3">
      <c r="B23" s="110" t="s">
        <v>7</v>
      </c>
      <c r="C23" s="111"/>
      <c r="D23" s="111"/>
      <c r="E23" s="112"/>
      <c r="F23" s="22"/>
      <c r="G23" s="23">
        <f>SUM(G11:G22)</f>
        <v>6382000</v>
      </c>
    </row>
    <row r="27" spans="2:10" x14ac:dyDescent="0.25">
      <c r="B27" s="10"/>
      <c r="C27" s="10"/>
      <c r="D27" s="10"/>
      <c r="F27" s="69" t="s">
        <v>107</v>
      </c>
      <c r="G27" s="69"/>
      <c r="H27" s="69"/>
    </row>
    <row r="28" spans="2:10" x14ac:dyDescent="0.25">
      <c r="B28" s="10"/>
      <c r="C28" s="10"/>
      <c r="D28" s="10"/>
      <c r="F28" s="70" t="s">
        <v>108</v>
      </c>
      <c r="G28" s="70"/>
      <c r="H28" s="70"/>
    </row>
  </sheetData>
  <mergeCells count="9">
    <mergeCell ref="F27:H27"/>
    <mergeCell ref="F28:H28"/>
    <mergeCell ref="B23:E23"/>
    <mergeCell ref="B3:G3"/>
    <mergeCell ref="B4:G4"/>
    <mergeCell ref="B5:G5"/>
    <mergeCell ref="B6:G6"/>
    <mergeCell ref="B8:G8"/>
    <mergeCell ref="E9:G9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11265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11265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B1:H18"/>
  <sheetViews>
    <sheetView topLeftCell="A3" workbookViewId="0">
      <selection activeCell="B3" sqref="B3:H18"/>
    </sheetView>
  </sheetViews>
  <sheetFormatPr baseColWidth="10" defaultRowHeight="15" x14ac:dyDescent="0.25"/>
  <cols>
    <col min="2" max="2" width="9" customWidth="1"/>
    <col min="3" max="3" width="10.7109375" customWidth="1"/>
    <col min="4" max="4" width="18.5703125" customWidth="1"/>
    <col min="5" max="5" width="44" customWidth="1"/>
    <col min="6" max="6" width="31" customWidth="1"/>
    <col min="7" max="7" width="17.85546875" customWidth="1"/>
  </cols>
  <sheetData>
    <row r="1" spans="2:7" ht="18" x14ac:dyDescent="0.25">
      <c r="B1" s="7"/>
    </row>
    <row r="2" spans="2:7" ht="19.5" x14ac:dyDescent="0.25">
      <c r="B2" s="8"/>
    </row>
    <row r="3" spans="2:7" ht="20.25" x14ac:dyDescent="0.25">
      <c r="B3" s="72" t="s">
        <v>11</v>
      </c>
      <c r="C3" s="71"/>
      <c r="D3" s="71"/>
      <c r="E3" s="71"/>
      <c r="F3" s="71"/>
      <c r="G3" s="71"/>
    </row>
    <row r="4" spans="2:7" ht="15" customHeight="1" x14ac:dyDescent="0.25">
      <c r="B4" s="71" t="s">
        <v>8</v>
      </c>
      <c r="C4" s="71"/>
      <c r="D4" s="71"/>
      <c r="E4" s="71"/>
      <c r="F4" s="71"/>
      <c r="G4" s="71"/>
    </row>
    <row r="5" spans="2:7" ht="15" customHeight="1" x14ac:dyDescent="0.25">
      <c r="B5" s="71" t="s">
        <v>9</v>
      </c>
      <c r="C5" s="71"/>
      <c r="D5" s="71"/>
      <c r="E5" s="71"/>
      <c r="F5" s="71"/>
      <c r="G5" s="71"/>
    </row>
    <row r="6" spans="2:7" ht="15" customHeight="1" x14ac:dyDescent="0.25">
      <c r="B6" s="71" t="s">
        <v>10</v>
      </c>
      <c r="C6" s="71"/>
      <c r="D6" s="71"/>
      <c r="E6" s="71"/>
      <c r="F6" s="71"/>
      <c r="G6" s="71"/>
    </row>
    <row r="7" spans="2:7" ht="12" customHeight="1" x14ac:dyDescent="0.25">
      <c r="B7" s="9"/>
    </row>
    <row r="8" spans="2:7" ht="21" x14ac:dyDescent="0.35">
      <c r="B8" s="74" t="s">
        <v>38</v>
      </c>
      <c r="C8" s="75"/>
      <c r="D8" s="75"/>
      <c r="E8" s="75"/>
      <c r="F8" s="75"/>
      <c r="G8" s="76"/>
    </row>
    <row r="9" spans="2:7" ht="26.25" customHeight="1" x14ac:dyDescent="0.25">
      <c r="B9" s="5" t="s">
        <v>5</v>
      </c>
      <c r="C9" s="6">
        <v>848</v>
      </c>
      <c r="D9" s="5"/>
      <c r="E9" s="73" t="s">
        <v>113</v>
      </c>
      <c r="F9" s="73"/>
      <c r="G9" s="73"/>
    </row>
    <row r="10" spans="2:7" ht="36" customHeight="1" x14ac:dyDescent="0.25">
      <c r="B10" s="3" t="s">
        <v>0</v>
      </c>
      <c r="C10" s="3" t="s">
        <v>4</v>
      </c>
      <c r="D10" s="4" t="s">
        <v>1</v>
      </c>
      <c r="E10" s="4" t="s">
        <v>14</v>
      </c>
      <c r="F10" s="4" t="s">
        <v>13</v>
      </c>
      <c r="G10" s="3" t="s">
        <v>15</v>
      </c>
    </row>
    <row r="11" spans="2:7" ht="43.5" customHeight="1" x14ac:dyDescent="0.25">
      <c r="B11" s="54">
        <v>1</v>
      </c>
      <c r="C11" s="54"/>
      <c r="D11" s="113" t="s">
        <v>92</v>
      </c>
      <c r="E11" s="114"/>
      <c r="F11" s="115"/>
      <c r="G11" s="55"/>
    </row>
    <row r="12" spans="2:7" ht="42" customHeight="1" x14ac:dyDescent="0.25">
      <c r="B12" s="47">
        <v>2</v>
      </c>
      <c r="C12" s="46"/>
      <c r="D12" s="116"/>
      <c r="E12" s="117"/>
      <c r="F12" s="118"/>
      <c r="G12" s="48"/>
    </row>
    <row r="13" spans="2:7" x14ac:dyDescent="0.25">
      <c r="B13" s="77" t="s">
        <v>7</v>
      </c>
      <c r="C13" s="77"/>
      <c r="D13" s="77"/>
      <c r="E13" s="77"/>
      <c r="F13" s="32"/>
      <c r="G13" s="37">
        <f>SUM(G11:G12)</f>
        <v>0</v>
      </c>
    </row>
    <row r="17" spans="2:8" x14ac:dyDescent="0.25">
      <c r="B17" s="10"/>
      <c r="C17" s="10"/>
      <c r="D17" s="10"/>
      <c r="F17" s="69" t="s">
        <v>107</v>
      </c>
      <c r="G17" s="69"/>
      <c r="H17" s="69"/>
    </row>
    <row r="18" spans="2:8" x14ac:dyDescent="0.25">
      <c r="B18" s="10"/>
      <c r="C18" s="10"/>
      <c r="D18" s="10"/>
      <c r="F18" s="70" t="s">
        <v>108</v>
      </c>
      <c r="G18" s="70"/>
      <c r="H18" s="70"/>
    </row>
  </sheetData>
  <mergeCells count="10">
    <mergeCell ref="F17:H17"/>
    <mergeCell ref="F18:H18"/>
    <mergeCell ref="B13:E13"/>
    <mergeCell ref="B3:G3"/>
    <mergeCell ref="B4:G4"/>
    <mergeCell ref="B5:G5"/>
    <mergeCell ref="B6:G6"/>
    <mergeCell ref="B8:G8"/>
    <mergeCell ref="E9:G9"/>
    <mergeCell ref="D11:F12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12289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12289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7"/>
  <sheetViews>
    <sheetView workbookViewId="0">
      <selection activeCell="B3" sqref="B3:H17"/>
    </sheetView>
  </sheetViews>
  <sheetFormatPr baseColWidth="10" defaultRowHeight="15" x14ac:dyDescent="0.25"/>
  <cols>
    <col min="2" max="2" width="9" customWidth="1"/>
    <col min="3" max="3" width="10.7109375" customWidth="1"/>
    <col min="4" max="4" width="18.5703125" customWidth="1"/>
    <col min="5" max="5" width="44" customWidth="1"/>
    <col min="6" max="6" width="28.42578125" customWidth="1"/>
    <col min="7" max="7" width="17.85546875" customWidth="1"/>
  </cols>
  <sheetData>
    <row r="1" spans="2:8" ht="18" x14ac:dyDescent="0.25">
      <c r="B1" s="7"/>
    </row>
    <row r="2" spans="2:8" ht="19.5" x14ac:dyDescent="0.25">
      <c r="B2" s="8"/>
    </row>
    <row r="3" spans="2:8" ht="20.25" x14ac:dyDescent="0.25">
      <c r="B3" s="72" t="s">
        <v>11</v>
      </c>
      <c r="C3" s="71"/>
      <c r="D3" s="71"/>
      <c r="E3" s="71"/>
      <c r="F3" s="71"/>
      <c r="G3" s="71"/>
    </row>
    <row r="4" spans="2:8" ht="15" customHeight="1" x14ac:dyDescent="0.25">
      <c r="B4" s="71" t="s">
        <v>8</v>
      </c>
      <c r="C4" s="71"/>
      <c r="D4" s="71"/>
      <c r="E4" s="71"/>
      <c r="F4" s="71"/>
      <c r="G4" s="71"/>
    </row>
    <row r="5" spans="2:8" ht="15" customHeight="1" x14ac:dyDescent="0.25">
      <c r="B5" s="71" t="s">
        <v>9</v>
      </c>
      <c r="C5" s="71"/>
      <c r="D5" s="71"/>
      <c r="E5" s="71"/>
      <c r="F5" s="71"/>
      <c r="G5" s="71"/>
    </row>
    <row r="6" spans="2:8" ht="15" customHeight="1" x14ac:dyDescent="0.25">
      <c r="B6" s="71" t="s">
        <v>10</v>
      </c>
      <c r="C6" s="71"/>
      <c r="D6" s="71"/>
      <c r="E6" s="71"/>
      <c r="F6" s="71"/>
      <c r="G6" s="71"/>
    </row>
    <row r="7" spans="2:8" ht="12" customHeight="1" x14ac:dyDescent="0.25">
      <c r="B7" s="9"/>
    </row>
    <row r="8" spans="2:8" ht="21" x14ac:dyDescent="0.35">
      <c r="B8" s="74" t="s">
        <v>91</v>
      </c>
      <c r="C8" s="75"/>
      <c r="D8" s="75"/>
      <c r="E8" s="75"/>
      <c r="F8" s="75"/>
      <c r="G8" s="76"/>
    </row>
    <row r="9" spans="2:8" ht="26.25" customHeight="1" x14ac:dyDescent="0.25">
      <c r="B9" s="5" t="s">
        <v>5</v>
      </c>
      <c r="C9" s="6">
        <v>849</v>
      </c>
      <c r="D9" s="5"/>
      <c r="E9" s="73" t="s">
        <v>113</v>
      </c>
      <c r="F9" s="73"/>
      <c r="G9" s="73"/>
    </row>
    <row r="10" spans="2:8" ht="36" customHeight="1" x14ac:dyDescent="0.25">
      <c r="B10" s="3" t="s">
        <v>0</v>
      </c>
      <c r="C10" s="3" t="s">
        <v>4</v>
      </c>
      <c r="D10" s="4" t="s">
        <v>1</v>
      </c>
      <c r="E10" s="4" t="s">
        <v>14</v>
      </c>
      <c r="F10" s="4" t="s">
        <v>13</v>
      </c>
      <c r="G10" s="3" t="s">
        <v>15</v>
      </c>
    </row>
    <row r="11" spans="2:8" ht="33.75" customHeight="1" x14ac:dyDescent="0.25">
      <c r="B11" s="41">
        <v>1</v>
      </c>
      <c r="C11" s="41"/>
      <c r="D11" s="132" t="s">
        <v>92</v>
      </c>
      <c r="E11" s="133"/>
      <c r="F11" s="134"/>
      <c r="G11" s="60"/>
    </row>
    <row r="12" spans="2:8" ht="15.75" customHeight="1" x14ac:dyDescent="0.25">
      <c r="B12" s="78" t="s">
        <v>7</v>
      </c>
      <c r="C12" s="78"/>
      <c r="D12" s="78"/>
      <c r="E12" s="78"/>
      <c r="F12" s="58"/>
      <c r="G12" s="62"/>
    </row>
    <row r="16" spans="2:8" x14ac:dyDescent="0.25">
      <c r="B16" s="10"/>
      <c r="C16" s="10"/>
      <c r="D16" s="10"/>
      <c r="F16" s="69" t="s">
        <v>107</v>
      </c>
      <c r="G16" s="69"/>
      <c r="H16" s="69"/>
    </row>
    <row r="17" spans="2:8" x14ac:dyDescent="0.25">
      <c r="B17" s="10"/>
      <c r="C17" s="10"/>
      <c r="D17" s="10"/>
      <c r="F17" s="70" t="s">
        <v>108</v>
      </c>
      <c r="G17" s="70"/>
      <c r="H17" s="70"/>
    </row>
  </sheetData>
  <mergeCells count="10">
    <mergeCell ref="F16:H16"/>
    <mergeCell ref="F17:H17"/>
    <mergeCell ref="B12:E12"/>
    <mergeCell ref="B3:G3"/>
    <mergeCell ref="B4:G4"/>
    <mergeCell ref="B5:G5"/>
    <mergeCell ref="B6:G6"/>
    <mergeCell ref="B8:G8"/>
    <mergeCell ref="E9:G9"/>
    <mergeCell ref="D11:F11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35841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35841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H17"/>
  <sheetViews>
    <sheetView workbookViewId="0">
      <selection activeCell="B3" sqref="B3:H17"/>
    </sheetView>
  </sheetViews>
  <sheetFormatPr baseColWidth="10" defaultRowHeight="15" x14ac:dyDescent="0.25"/>
  <cols>
    <col min="2" max="2" width="9" customWidth="1"/>
    <col min="3" max="3" width="10.7109375" customWidth="1"/>
    <col min="4" max="4" width="18.5703125" customWidth="1"/>
    <col min="5" max="5" width="44" customWidth="1"/>
    <col min="6" max="6" width="28.42578125" customWidth="1"/>
    <col min="7" max="7" width="17.85546875" customWidth="1"/>
  </cols>
  <sheetData>
    <row r="1" spans="2:8" ht="18" x14ac:dyDescent="0.25">
      <c r="B1" s="7"/>
    </row>
    <row r="2" spans="2:8" ht="19.5" x14ac:dyDescent="0.25">
      <c r="B2" s="8"/>
    </row>
    <row r="3" spans="2:8" ht="20.25" x14ac:dyDescent="0.25">
      <c r="B3" s="72" t="s">
        <v>11</v>
      </c>
      <c r="C3" s="71"/>
      <c r="D3" s="71"/>
      <c r="E3" s="71"/>
      <c r="F3" s="71"/>
      <c r="G3" s="71"/>
    </row>
    <row r="4" spans="2:8" ht="15" customHeight="1" x14ac:dyDescent="0.25">
      <c r="B4" s="71" t="s">
        <v>8</v>
      </c>
      <c r="C4" s="71"/>
      <c r="D4" s="71"/>
      <c r="E4" s="71"/>
      <c r="F4" s="71"/>
      <c r="G4" s="71"/>
    </row>
    <row r="5" spans="2:8" ht="15" customHeight="1" x14ac:dyDescent="0.25">
      <c r="B5" s="71" t="s">
        <v>9</v>
      </c>
      <c r="C5" s="71"/>
      <c r="D5" s="71"/>
      <c r="E5" s="71"/>
      <c r="F5" s="71"/>
      <c r="G5" s="71"/>
    </row>
    <row r="6" spans="2:8" ht="15" customHeight="1" x14ac:dyDescent="0.25">
      <c r="B6" s="71" t="s">
        <v>10</v>
      </c>
      <c r="C6" s="71"/>
      <c r="D6" s="71"/>
      <c r="E6" s="71"/>
      <c r="F6" s="71"/>
      <c r="G6" s="71"/>
    </row>
    <row r="7" spans="2:8" ht="12" customHeight="1" x14ac:dyDescent="0.25">
      <c r="B7" s="9"/>
    </row>
    <row r="8" spans="2:8" ht="21" x14ac:dyDescent="0.35">
      <c r="B8" s="74" t="s">
        <v>39</v>
      </c>
      <c r="C8" s="75"/>
      <c r="D8" s="75"/>
      <c r="E8" s="75"/>
      <c r="F8" s="75"/>
      <c r="G8" s="76"/>
    </row>
    <row r="9" spans="2:8" ht="26.25" customHeight="1" x14ac:dyDescent="0.25">
      <c r="B9" s="5" t="s">
        <v>5</v>
      </c>
      <c r="C9" s="6">
        <v>870</v>
      </c>
      <c r="D9" s="5"/>
      <c r="E9" s="73" t="s">
        <v>113</v>
      </c>
      <c r="F9" s="73"/>
      <c r="G9" s="73"/>
    </row>
    <row r="10" spans="2:8" ht="36" customHeight="1" x14ac:dyDescent="0.25">
      <c r="B10" s="3" t="s">
        <v>0</v>
      </c>
      <c r="C10" s="3" t="s">
        <v>4</v>
      </c>
      <c r="D10" s="4" t="s">
        <v>1</v>
      </c>
      <c r="E10" s="4" t="s">
        <v>14</v>
      </c>
      <c r="F10" s="4" t="s">
        <v>13</v>
      </c>
      <c r="G10" s="3" t="s">
        <v>15</v>
      </c>
    </row>
    <row r="11" spans="2:8" ht="57.75" customHeight="1" x14ac:dyDescent="0.25">
      <c r="B11" s="41"/>
      <c r="C11" s="119" t="s">
        <v>92</v>
      </c>
      <c r="D11" s="120"/>
      <c r="E11" s="120"/>
      <c r="F11" s="121"/>
      <c r="G11" s="55"/>
    </row>
    <row r="12" spans="2:8" ht="15.75" x14ac:dyDescent="0.25">
      <c r="B12" s="78" t="s">
        <v>7</v>
      </c>
      <c r="C12" s="78"/>
      <c r="D12" s="78"/>
      <c r="E12" s="78"/>
      <c r="F12" s="19"/>
      <c r="G12" s="17">
        <f>SUM(G11:G11)</f>
        <v>0</v>
      </c>
    </row>
    <row r="16" spans="2:8" x14ac:dyDescent="0.25">
      <c r="B16" s="10"/>
      <c r="C16" s="10"/>
      <c r="D16" s="10"/>
      <c r="F16" s="69" t="s">
        <v>107</v>
      </c>
      <c r="G16" s="69"/>
      <c r="H16" s="69"/>
    </row>
    <row r="17" spans="2:8" x14ac:dyDescent="0.25">
      <c r="B17" s="10"/>
      <c r="C17" s="10"/>
      <c r="D17" s="10"/>
      <c r="F17" s="70" t="s">
        <v>108</v>
      </c>
      <c r="G17" s="70"/>
      <c r="H17" s="70"/>
    </row>
  </sheetData>
  <mergeCells count="10">
    <mergeCell ref="F16:H16"/>
    <mergeCell ref="F17:H17"/>
    <mergeCell ref="B12:E12"/>
    <mergeCell ref="B3:G3"/>
    <mergeCell ref="B4:G4"/>
    <mergeCell ref="B5:G5"/>
    <mergeCell ref="B6:G6"/>
    <mergeCell ref="B8:G8"/>
    <mergeCell ref="E9:G9"/>
    <mergeCell ref="C11:F11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13313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13313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G23"/>
  <sheetViews>
    <sheetView topLeftCell="A7" workbookViewId="0">
      <selection activeCell="B3" sqref="B3:G23"/>
    </sheetView>
  </sheetViews>
  <sheetFormatPr baseColWidth="10" defaultRowHeight="15" x14ac:dyDescent="0.25"/>
  <cols>
    <col min="2" max="2" width="9" customWidth="1"/>
    <col min="3" max="3" width="14.5703125" customWidth="1"/>
    <col min="4" max="4" width="39.5703125" customWidth="1"/>
    <col min="5" max="5" width="26.7109375" customWidth="1"/>
    <col min="6" max="6" width="15.85546875" customWidth="1"/>
    <col min="7" max="7" width="17.140625" customWidth="1"/>
  </cols>
  <sheetData>
    <row r="1" spans="2:7" ht="18" x14ac:dyDescent="0.25">
      <c r="B1" s="7"/>
    </row>
    <row r="2" spans="2:7" ht="19.5" x14ac:dyDescent="0.25">
      <c r="B2" s="8"/>
    </row>
    <row r="3" spans="2:7" ht="20.25" x14ac:dyDescent="0.25">
      <c r="B3" s="72" t="s">
        <v>11</v>
      </c>
      <c r="C3" s="71"/>
      <c r="D3" s="71"/>
      <c r="E3" s="71"/>
      <c r="F3" s="71"/>
      <c r="G3" s="71"/>
    </row>
    <row r="4" spans="2:7" ht="15" customHeight="1" x14ac:dyDescent="0.25">
      <c r="B4" s="71" t="s">
        <v>8</v>
      </c>
      <c r="C4" s="71"/>
      <c r="D4" s="71"/>
      <c r="E4" s="71"/>
      <c r="F4" s="71"/>
      <c r="G4" s="71"/>
    </row>
    <row r="5" spans="2:7" ht="15" customHeight="1" x14ac:dyDescent="0.25">
      <c r="B5" s="71" t="s">
        <v>9</v>
      </c>
      <c r="C5" s="71"/>
      <c r="D5" s="71"/>
      <c r="E5" s="71"/>
      <c r="F5" s="71"/>
      <c r="G5" s="71"/>
    </row>
    <row r="6" spans="2:7" ht="15" customHeight="1" x14ac:dyDescent="0.25">
      <c r="B6" s="71" t="s">
        <v>10</v>
      </c>
      <c r="C6" s="71"/>
      <c r="D6" s="71"/>
      <c r="E6" s="71"/>
      <c r="F6" s="71"/>
      <c r="G6" s="71"/>
    </row>
    <row r="7" spans="2:7" ht="12" customHeight="1" x14ac:dyDescent="0.25">
      <c r="B7" s="9"/>
    </row>
    <row r="8" spans="2:7" ht="21" x14ac:dyDescent="0.35">
      <c r="B8" s="74" t="s">
        <v>40</v>
      </c>
      <c r="C8" s="75"/>
      <c r="D8" s="75"/>
      <c r="E8" s="75"/>
      <c r="F8" s="75"/>
      <c r="G8" s="76"/>
    </row>
    <row r="9" spans="2:7" ht="26.25" customHeight="1" x14ac:dyDescent="0.25">
      <c r="B9" s="5" t="s">
        <v>41</v>
      </c>
      <c r="C9" s="6"/>
      <c r="D9" s="5" t="s">
        <v>11</v>
      </c>
      <c r="F9" s="73" t="s">
        <v>113</v>
      </c>
      <c r="G9" s="73"/>
    </row>
    <row r="10" spans="2:7" ht="36" customHeight="1" x14ac:dyDescent="0.25">
      <c r="B10" s="3" t="s">
        <v>0</v>
      </c>
      <c r="C10" s="3" t="s">
        <v>42</v>
      </c>
      <c r="D10" s="4" t="s">
        <v>17</v>
      </c>
      <c r="E10" s="3" t="s">
        <v>43</v>
      </c>
      <c r="F10" s="3" t="s">
        <v>44</v>
      </c>
      <c r="G10" s="3" t="s">
        <v>45</v>
      </c>
    </row>
    <row r="11" spans="2:7" x14ac:dyDescent="0.25">
      <c r="B11" s="1">
        <v>1</v>
      </c>
      <c r="C11" s="2"/>
      <c r="D11" s="2"/>
      <c r="E11" s="2"/>
      <c r="F11" s="2"/>
      <c r="G11" s="2"/>
    </row>
    <row r="12" spans="2:7" x14ac:dyDescent="0.25">
      <c r="B12" s="1">
        <v>2</v>
      </c>
      <c r="C12" s="2"/>
      <c r="D12" s="2"/>
      <c r="E12" s="2"/>
      <c r="F12" s="2"/>
      <c r="G12" s="2"/>
    </row>
    <row r="13" spans="2:7" x14ac:dyDescent="0.25">
      <c r="B13" s="1">
        <v>3</v>
      </c>
      <c r="C13" s="2"/>
      <c r="D13" s="2"/>
      <c r="E13" s="2"/>
      <c r="F13" s="2"/>
      <c r="G13" s="2"/>
    </row>
    <row r="14" spans="2:7" x14ac:dyDescent="0.25">
      <c r="B14" s="1">
        <v>4</v>
      </c>
      <c r="C14" s="2"/>
      <c r="D14" s="2"/>
      <c r="E14" s="2"/>
      <c r="F14" s="2"/>
      <c r="G14" s="2"/>
    </row>
    <row r="15" spans="2:7" x14ac:dyDescent="0.25">
      <c r="B15" s="1">
        <v>5</v>
      </c>
      <c r="C15" s="2"/>
      <c r="D15" s="2"/>
      <c r="E15" s="2"/>
      <c r="F15" s="2"/>
      <c r="G15" s="2"/>
    </row>
    <row r="16" spans="2:7" x14ac:dyDescent="0.25">
      <c r="B16" s="1">
        <v>6</v>
      </c>
      <c r="C16" s="2"/>
      <c r="D16" s="2"/>
      <c r="E16" s="2"/>
      <c r="F16" s="2"/>
      <c r="G16" s="2"/>
    </row>
    <row r="17" spans="2:7" x14ac:dyDescent="0.25">
      <c r="B17" s="1">
        <v>7</v>
      </c>
      <c r="C17" s="2"/>
      <c r="D17" s="2"/>
      <c r="E17" s="2"/>
      <c r="F17" s="2"/>
      <c r="G17" s="2"/>
    </row>
    <row r="18" spans="2:7" x14ac:dyDescent="0.25">
      <c r="B18" s="103" t="s">
        <v>7</v>
      </c>
      <c r="C18" s="103"/>
      <c r="D18" s="103"/>
      <c r="E18" s="103"/>
      <c r="F18" s="1"/>
      <c r="G18" s="2"/>
    </row>
    <row r="22" spans="2:7" x14ac:dyDescent="0.25">
      <c r="B22" s="10"/>
      <c r="C22" s="10"/>
      <c r="D22" s="10"/>
      <c r="E22" s="69" t="s">
        <v>107</v>
      </c>
      <c r="F22" s="69"/>
      <c r="G22" s="69"/>
    </row>
    <row r="23" spans="2:7" x14ac:dyDescent="0.25">
      <c r="B23" s="10"/>
      <c r="C23" s="10"/>
      <c r="D23" s="10"/>
      <c r="E23" s="70" t="s">
        <v>108</v>
      </c>
      <c r="F23" s="70"/>
      <c r="G23" s="70"/>
    </row>
  </sheetData>
  <mergeCells count="9">
    <mergeCell ref="E23:G23"/>
    <mergeCell ref="B18:E18"/>
    <mergeCell ref="F9:G9"/>
    <mergeCell ref="B3:G3"/>
    <mergeCell ref="B4:G4"/>
    <mergeCell ref="B5:G5"/>
    <mergeCell ref="B6:G6"/>
    <mergeCell ref="B8:G8"/>
    <mergeCell ref="E22:G22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14337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14337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G16"/>
  <sheetViews>
    <sheetView workbookViewId="0">
      <selection activeCell="B3" sqref="B3:G16"/>
    </sheetView>
  </sheetViews>
  <sheetFormatPr baseColWidth="10" defaultRowHeight="15" x14ac:dyDescent="0.25"/>
  <cols>
    <col min="2" max="2" width="9" customWidth="1"/>
    <col min="3" max="3" width="14.5703125" customWidth="1"/>
    <col min="4" max="4" width="39.5703125" customWidth="1"/>
    <col min="5" max="5" width="26.7109375" customWidth="1"/>
    <col min="6" max="6" width="15.85546875" customWidth="1"/>
    <col min="7" max="7" width="17.140625" customWidth="1"/>
  </cols>
  <sheetData>
    <row r="1" spans="2:7" ht="18" x14ac:dyDescent="0.25">
      <c r="B1" s="7"/>
    </row>
    <row r="2" spans="2:7" ht="19.5" x14ac:dyDescent="0.25">
      <c r="B2" s="8"/>
    </row>
    <row r="3" spans="2:7" ht="20.25" x14ac:dyDescent="0.25">
      <c r="B3" s="72" t="s">
        <v>11</v>
      </c>
      <c r="C3" s="71"/>
      <c r="D3" s="71"/>
      <c r="E3" s="71"/>
      <c r="F3" s="71"/>
      <c r="G3" s="71"/>
    </row>
    <row r="4" spans="2:7" ht="15" customHeight="1" x14ac:dyDescent="0.25">
      <c r="B4" s="71" t="s">
        <v>8</v>
      </c>
      <c r="C4" s="71"/>
      <c r="D4" s="71"/>
      <c r="E4" s="71"/>
      <c r="F4" s="71"/>
      <c r="G4" s="71"/>
    </row>
    <row r="5" spans="2:7" ht="15" customHeight="1" x14ac:dyDescent="0.25">
      <c r="B5" s="71" t="s">
        <v>9</v>
      </c>
      <c r="C5" s="71"/>
      <c r="D5" s="71"/>
      <c r="E5" s="71"/>
      <c r="F5" s="71"/>
      <c r="G5" s="71"/>
    </row>
    <row r="6" spans="2:7" ht="15" customHeight="1" x14ac:dyDescent="0.25">
      <c r="B6" s="71" t="s">
        <v>10</v>
      </c>
      <c r="C6" s="71"/>
      <c r="D6" s="71"/>
      <c r="E6" s="71"/>
      <c r="F6" s="71"/>
      <c r="G6" s="71"/>
    </row>
    <row r="7" spans="2:7" ht="12" customHeight="1" x14ac:dyDescent="0.25">
      <c r="B7" s="9"/>
    </row>
    <row r="8" spans="2:7" ht="21" x14ac:dyDescent="0.35">
      <c r="B8" s="74" t="s">
        <v>46</v>
      </c>
      <c r="C8" s="75"/>
      <c r="D8" s="75"/>
      <c r="E8" s="75"/>
      <c r="F8" s="75"/>
      <c r="G8" s="76"/>
    </row>
    <row r="9" spans="2:7" ht="26.25" customHeight="1" x14ac:dyDescent="0.25">
      <c r="B9" s="5" t="s">
        <v>41</v>
      </c>
      <c r="C9" s="6"/>
      <c r="D9" s="5" t="s">
        <v>11</v>
      </c>
      <c r="F9" s="73" t="s">
        <v>113</v>
      </c>
      <c r="G9" s="73"/>
    </row>
    <row r="10" spans="2:7" ht="36" customHeight="1" x14ac:dyDescent="0.25">
      <c r="B10" s="51" t="s">
        <v>0</v>
      </c>
      <c r="C10" s="51" t="s">
        <v>42</v>
      </c>
      <c r="D10" s="52" t="s">
        <v>17</v>
      </c>
      <c r="E10" s="51" t="s">
        <v>47</v>
      </c>
      <c r="F10" s="51" t="s">
        <v>44</v>
      </c>
      <c r="G10" s="51" t="s">
        <v>45</v>
      </c>
    </row>
    <row r="11" spans="2:7" ht="45" customHeight="1" x14ac:dyDescent="0.25">
      <c r="B11" s="41">
        <v>1</v>
      </c>
      <c r="C11" s="49">
        <v>1353081</v>
      </c>
      <c r="D11" s="41" t="s">
        <v>100</v>
      </c>
      <c r="E11" s="38" t="s">
        <v>93</v>
      </c>
      <c r="F11" s="44">
        <v>44987</v>
      </c>
      <c r="G11" s="42">
        <v>45107</v>
      </c>
    </row>
    <row r="15" spans="2:7" x14ac:dyDescent="0.25">
      <c r="B15" s="10"/>
      <c r="C15" s="10"/>
      <c r="D15" s="10"/>
      <c r="E15" s="69" t="s">
        <v>107</v>
      </c>
      <c r="F15" s="69"/>
      <c r="G15" s="69"/>
    </row>
    <row r="16" spans="2:7" x14ac:dyDescent="0.25">
      <c r="B16" s="10"/>
      <c r="C16" s="10"/>
      <c r="D16" s="10"/>
      <c r="E16" s="70" t="s">
        <v>108</v>
      </c>
      <c r="F16" s="70"/>
      <c r="G16" s="70"/>
    </row>
  </sheetData>
  <mergeCells count="8">
    <mergeCell ref="E15:G15"/>
    <mergeCell ref="E16:G16"/>
    <mergeCell ref="F9:G9"/>
    <mergeCell ref="B3:G3"/>
    <mergeCell ref="B4:G4"/>
    <mergeCell ref="B5:G5"/>
    <mergeCell ref="B6:G6"/>
    <mergeCell ref="B8:G8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15361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15361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G23"/>
  <sheetViews>
    <sheetView topLeftCell="A4" workbookViewId="0">
      <selection activeCell="B3" sqref="B3:G23"/>
    </sheetView>
  </sheetViews>
  <sheetFormatPr baseColWidth="10" defaultRowHeight="15" x14ac:dyDescent="0.25"/>
  <cols>
    <col min="2" max="2" width="9" customWidth="1"/>
    <col min="3" max="3" width="14.5703125" customWidth="1"/>
    <col min="4" max="4" width="39.5703125" customWidth="1"/>
    <col min="5" max="5" width="26.7109375" customWidth="1"/>
    <col min="6" max="6" width="15.85546875" customWidth="1"/>
    <col min="7" max="7" width="17.140625" customWidth="1"/>
  </cols>
  <sheetData>
    <row r="1" spans="2:7" ht="18" x14ac:dyDescent="0.25">
      <c r="B1" s="7"/>
    </row>
    <row r="2" spans="2:7" ht="19.5" x14ac:dyDescent="0.25">
      <c r="B2" s="8"/>
    </row>
    <row r="3" spans="2:7" ht="20.25" x14ac:dyDescent="0.25">
      <c r="B3" s="72" t="s">
        <v>11</v>
      </c>
      <c r="C3" s="71"/>
      <c r="D3" s="71"/>
      <c r="E3" s="71"/>
      <c r="F3" s="71"/>
      <c r="G3" s="71"/>
    </row>
    <row r="4" spans="2:7" ht="15" customHeight="1" x14ac:dyDescent="0.25">
      <c r="B4" s="71" t="s">
        <v>8</v>
      </c>
      <c r="C4" s="71"/>
      <c r="D4" s="71"/>
      <c r="E4" s="71"/>
      <c r="F4" s="71"/>
      <c r="G4" s="71"/>
    </row>
    <row r="5" spans="2:7" ht="15" customHeight="1" x14ac:dyDescent="0.25">
      <c r="B5" s="71" t="s">
        <v>9</v>
      </c>
      <c r="C5" s="71"/>
      <c r="D5" s="71"/>
      <c r="E5" s="71"/>
      <c r="F5" s="71"/>
      <c r="G5" s="71"/>
    </row>
    <row r="6" spans="2:7" ht="15" customHeight="1" x14ac:dyDescent="0.25">
      <c r="B6" s="71" t="s">
        <v>10</v>
      </c>
      <c r="C6" s="71"/>
      <c r="D6" s="71"/>
      <c r="E6" s="71"/>
      <c r="F6" s="71"/>
      <c r="G6" s="71"/>
    </row>
    <row r="7" spans="2:7" ht="12" customHeight="1" x14ac:dyDescent="0.25">
      <c r="B7" s="9"/>
    </row>
    <row r="8" spans="2:7" ht="21" x14ac:dyDescent="0.35">
      <c r="B8" s="74" t="s">
        <v>112</v>
      </c>
      <c r="C8" s="75"/>
      <c r="D8" s="75"/>
      <c r="E8" s="75"/>
      <c r="F8" s="75"/>
      <c r="G8" s="76"/>
    </row>
    <row r="9" spans="2:7" ht="26.25" customHeight="1" x14ac:dyDescent="0.25">
      <c r="B9" s="5" t="s">
        <v>41</v>
      </c>
      <c r="C9" s="6"/>
      <c r="D9" s="5" t="s">
        <v>11</v>
      </c>
      <c r="F9" s="73" t="s">
        <v>113</v>
      </c>
      <c r="G9" s="73"/>
    </row>
    <row r="10" spans="2:7" ht="36" customHeight="1" x14ac:dyDescent="0.25">
      <c r="B10" s="3" t="s">
        <v>0</v>
      </c>
      <c r="C10" s="88" t="s">
        <v>49</v>
      </c>
      <c r="D10" s="90"/>
      <c r="E10" s="3" t="s">
        <v>50</v>
      </c>
      <c r="F10" s="3" t="s">
        <v>51</v>
      </c>
      <c r="G10" s="3" t="s">
        <v>52</v>
      </c>
    </row>
    <row r="11" spans="2:7" x14ac:dyDescent="0.25">
      <c r="B11" s="20"/>
      <c r="C11" s="122"/>
      <c r="D11" s="123"/>
      <c r="E11" s="18"/>
      <c r="F11" s="21"/>
      <c r="G11" s="21"/>
    </row>
    <row r="12" spans="2:7" x14ac:dyDescent="0.25">
      <c r="B12" s="20"/>
      <c r="C12" s="122"/>
      <c r="D12" s="123"/>
      <c r="E12" s="2"/>
      <c r="F12" s="2"/>
      <c r="G12" s="2"/>
    </row>
    <row r="13" spans="2:7" x14ac:dyDescent="0.25">
      <c r="B13" s="20"/>
      <c r="C13" s="122"/>
      <c r="D13" s="123"/>
      <c r="E13" s="2"/>
      <c r="F13" s="2"/>
      <c r="G13" s="2"/>
    </row>
    <row r="14" spans="2:7" x14ac:dyDescent="0.25">
      <c r="B14" s="20"/>
      <c r="C14" s="122"/>
      <c r="D14" s="123"/>
      <c r="E14" s="2"/>
      <c r="F14" s="2"/>
      <c r="G14" s="2"/>
    </row>
    <row r="15" spans="2:7" x14ac:dyDescent="0.25">
      <c r="B15" s="20"/>
      <c r="C15" s="122"/>
      <c r="D15" s="123"/>
      <c r="E15" s="2"/>
      <c r="F15" s="2"/>
      <c r="G15" s="2"/>
    </row>
    <row r="16" spans="2:7" x14ac:dyDescent="0.25">
      <c r="B16" s="20"/>
      <c r="C16" s="122"/>
      <c r="D16" s="123"/>
      <c r="E16" s="2"/>
      <c r="F16" s="2"/>
      <c r="G16" s="2"/>
    </row>
    <row r="17" spans="2:7" x14ac:dyDescent="0.25">
      <c r="B17" s="20"/>
      <c r="C17" s="122"/>
      <c r="D17" s="123"/>
      <c r="E17" s="2"/>
      <c r="F17" s="2"/>
      <c r="G17" s="2"/>
    </row>
    <row r="18" spans="2:7" x14ac:dyDescent="0.25">
      <c r="B18" s="20"/>
      <c r="C18" s="122"/>
      <c r="D18" s="123"/>
      <c r="E18" s="2"/>
      <c r="F18" s="20"/>
      <c r="G18" s="2"/>
    </row>
    <row r="22" spans="2:7" x14ac:dyDescent="0.25">
      <c r="B22" s="10"/>
      <c r="C22" s="10"/>
      <c r="D22" s="10"/>
      <c r="E22" s="69" t="s">
        <v>107</v>
      </c>
      <c r="F22" s="69"/>
      <c r="G22" s="69"/>
    </row>
    <row r="23" spans="2:7" x14ac:dyDescent="0.25">
      <c r="B23" s="10"/>
      <c r="C23" s="10"/>
      <c r="D23" s="10"/>
      <c r="E23" s="70" t="s">
        <v>108</v>
      </c>
      <c r="F23" s="70"/>
      <c r="G23" s="70"/>
    </row>
  </sheetData>
  <mergeCells count="17">
    <mergeCell ref="F9:G9"/>
    <mergeCell ref="B3:G3"/>
    <mergeCell ref="B4:G4"/>
    <mergeCell ref="B5:G5"/>
    <mergeCell ref="B6:G6"/>
    <mergeCell ref="B8:G8"/>
    <mergeCell ref="E23:G23"/>
    <mergeCell ref="C18:D18"/>
    <mergeCell ref="C10:D10"/>
    <mergeCell ref="C11:D11"/>
    <mergeCell ref="C12:D12"/>
    <mergeCell ref="C13:D13"/>
    <mergeCell ref="C14:D14"/>
    <mergeCell ref="C15:D15"/>
    <mergeCell ref="C16:D16"/>
    <mergeCell ref="C17:D17"/>
    <mergeCell ref="E22:G22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27649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276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B1:G21"/>
  <sheetViews>
    <sheetView workbookViewId="0">
      <selection activeCell="B2" sqref="B2:G19"/>
    </sheetView>
  </sheetViews>
  <sheetFormatPr baseColWidth="10" defaultRowHeight="15" x14ac:dyDescent="0.25"/>
  <cols>
    <col min="2" max="2" width="9" customWidth="1"/>
    <col min="3" max="3" width="13.7109375" customWidth="1"/>
    <col min="4" max="4" width="20.42578125" customWidth="1"/>
    <col min="5" max="5" width="50.28515625" customWidth="1"/>
    <col min="6" max="6" width="22.5703125" customWidth="1"/>
  </cols>
  <sheetData>
    <row r="1" spans="2:6" ht="18" x14ac:dyDescent="0.25">
      <c r="B1" s="7"/>
    </row>
    <row r="2" spans="2:6" ht="19.5" x14ac:dyDescent="0.25">
      <c r="B2" s="8"/>
    </row>
    <row r="3" spans="2:6" ht="20.25" x14ac:dyDescent="0.25">
      <c r="B3" s="72" t="s">
        <v>11</v>
      </c>
      <c r="C3" s="71"/>
      <c r="D3" s="71"/>
      <c r="E3" s="71"/>
      <c r="F3" s="71"/>
    </row>
    <row r="4" spans="2:6" ht="15" customHeight="1" x14ac:dyDescent="0.25">
      <c r="B4" s="71" t="s">
        <v>8</v>
      </c>
      <c r="C4" s="71"/>
      <c r="D4" s="71"/>
      <c r="E4" s="71"/>
      <c r="F4" s="71"/>
    </row>
    <row r="5" spans="2:6" ht="15" customHeight="1" x14ac:dyDescent="0.25">
      <c r="B5" s="71" t="s">
        <v>9</v>
      </c>
      <c r="C5" s="71"/>
      <c r="D5" s="71"/>
      <c r="E5" s="71"/>
      <c r="F5" s="71"/>
    </row>
    <row r="6" spans="2:6" ht="15" customHeight="1" x14ac:dyDescent="0.25">
      <c r="B6" s="71" t="s">
        <v>10</v>
      </c>
      <c r="C6" s="71"/>
      <c r="D6" s="71"/>
      <c r="E6" s="71"/>
      <c r="F6" s="71"/>
    </row>
    <row r="7" spans="2:6" ht="8.25" customHeight="1" x14ac:dyDescent="0.25">
      <c r="B7" s="9"/>
    </row>
    <row r="8" spans="2:6" ht="21" x14ac:dyDescent="0.35">
      <c r="B8" s="74" t="s">
        <v>12</v>
      </c>
      <c r="C8" s="75"/>
      <c r="D8" s="75"/>
      <c r="E8" s="75"/>
      <c r="F8" s="76"/>
    </row>
    <row r="9" spans="2:6" ht="26.25" customHeight="1" x14ac:dyDescent="0.25">
      <c r="B9" s="5" t="s">
        <v>5</v>
      </c>
      <c r="C9" s="6">
        <v>133</v>
      </c>
      <c r="D9" s="5"/>
      <c r="E9" s="73" t="s">
        <v>113</v>
      </c>
      <c r="F9" s="73"/>
    </row>
    <row r="10" spans="2:6" ht="36" customHeight="1" x14ac:dyDescent="0.25">
      <c r="B10" s="3" t="s">
        <v>0</v>
      </c>
      <c r="C10" s="3" t="s">
        <v>4</v>
      </c>
      <c r="D10" s="4" t="s">
        <v>1</v>
      </c>
      <c r="E10" s="4" t="s">
        <v>2</v>
      </c>
      <c r="F10" s="3" t="s">
        <v>3</v>
      </c>
    </row>
    <row r="11" spans="2:6" x14ac:dyDescent="0.25">
      <c r="B11" s="1">
        <v>1</v>
      </c>
      <c r="C11" s="29">
        <v>39663</v>
      </c>
      <c r="D11" s="15">
        <v>45084</v>
      </c>
      <c r="E11" s="2" t="s">
        <v>109</v>
      </c>
      <c r="F11" s="57">
        <v>500000</v>
      </c>
    </row>
    <row r="12" spans="2:6" x14ac:dyDescent="0.25">
      <c r="B12" s="56">
        <v>3</v>
      </c>
      <c r="C12" s="29">
        <v>39664</v>
      </c>
      <c r="D12" s="15">
        <v>45084</v>
      </c>
      <c r="E12" s="2" t="s">
        <v>110</v>
      </c>
      <c r="F12" s="57">
        <v>500000</v>
      </c>
    </row>
    <row r="13" spans="2:6" ht="15.75" x14ac:dyDescent="0.25">
      <c r="B13" s="78" t="s">
        <v>7</v>
      </c>
      <c r="C13" s="78"/>
      <c r="D13" s="78"/>
      <c r="E13" s="78"/>
      <c r="F13" s="17">
        <f>SUM(F11:F12)</f>
        <v>1000000</v>
      </c>
    </row>
    <row r="17" spans="2:7" ht="12.75" customHeight="1" x14ac:dyDescent="0.25">
      <c r="B17" s="10"/>
      <c r="C17" s="10"/>
      <c r="D17" s="10"/>
      <c r="E17" s="69" t="s">
        <v>107</v>
      </c>
      <c r="F17" s="69"/>
      <c r="G17" s="69"/>
    </row>
    <row r="18" spans="2:7" ht="14.25" customHeight="1" x14ac:dyDescent="0.25">
      <c r="B18" s="10"/>
      <c r="C18" s="10"/>
      <c r="D18" s="10"/>
      <c r="E18" s="70" t="s">
        <v>108</v>
      </c>
      <c r="F18" s="70"/>
      <c r="G18" s="70"/>
    </row>
    <row r="20" spans="2:7" x14ac:dyDescent="0.25">
      <c r="G20" s="10"/>
    </row>
    <row r="21" spans="2:7" x14ac:dyDescent="0.25">
      <c r="G21" s="11"/>
    </row>
  </sheetData>
  <mergeCells count="9">
    <mergeCell ref="E17:G17"/>
    <mergeCell ref="E18:G18"/>
    <mergeCell ref="B13:E13"/>
    <mergeCell ref="B3:F3"/>
    <mergeCell ref="B4:F4"/>
    <mergeCell ref="B5:F5"/>
    <mergeCell ref="B6:F6"/>
    <mergeCell ref="B8:F8"/>
    <mergeCell ref="E9:F9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2049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1:H31"/>
  <sheetViews>
    <sheetView workbookViewId="0">
      <selection activeCell="E12" sqref="E12"/>
    </sheetView>
  </sheetViews>
  <sheetFormatPr baseColWidth="10" defaultRowHeight="15" x14ac:dyDescent="0.25"/>
  <cols>
    <col min="1" max="1" width="2.85546875" customWidth="1"/>
    <col min="2" max="2" width="9" customWidth="1"/>
    <col min="3" max="3" width="34.85546875" customWidth="1"/>
    <col min="4" max="4" width="12.5703125" customWidth="1"/>
    <col min="5" max="5" width="24" customWidth="1"/>
    <col min="6" max="6" width="14.140625" customWidth="1"/>
    <col min="7" max="7" width="13.140625" customWidth="1"/>
    <col min="8" max="8" width="15.85546875" customWidth="1"/>
  </cols>
  <sheetData>
    <row r="1" spans="2:8" ht="20.25" x14ac:dyDescent="0.25">
      <c r="B1" s="72" t="s">
        <v>11</v>
      </c>
      <c r="C1" s="71"/>
      <c r="D1" s="71"/>
      <c r="E1" s="71"/>
      <c r="F1" s="71"/>
      <c r="G1" s="71"/>
      <c r="H1" s="71"/>
    </row>
    <row r="2" spans="2:8" ht="15" customHeight="1" x14ac:dyDescent="0.25">
      <c r="B2" s="71" t="s">
        <v>8</v>
      </c>
      <c r="C2" s="71"/>
      <c r="D2" s="71"/>
      <c r="E2" s="71"/>
      <c r="F2" s="71"/>
      <c r="G2" s="71"/>
      <c r="H2" s="71"/>
    </row>
    <row r="3" spans="2:8" ht="15" customHeight="1" x14ac:dyDescent="0.25">
      <c r="B3" s="71" t="s">
        <v>9</v>
      </c>
      <c r="C3" s="71"/>
      <c r="D3" s="71"/>
      <c r="E3" s="71"/>
      <c r="F3" s="71"/>
      <c r="G3" s="71"/>
      <c r="H3" s="71"/>
    </row>
    <row r="4" spans="2:8" ht="15" customHeight="1" x14ac:dyDescent="0.25">
      <c r="B4" s="71" t="s">
        <v>10</v>
      </c>
      <c r="C4" s="71"/>
      <c r="D4" s="71"/>
      <c r="E4" s="71"/>
      <c r="F4" s="71"/>
      <c r="G4" s="71"/>
      <c r="H4" s="71"/>
    </row>
    <row r="5" spans="2:8" ht="8.25" customHeight="1" x14ac:dyDescent="0.25">
      <c r="B5" s="9"/>
    </row>
    <row r="6" spans="2:8" ht="21" x14ac:dyDescent="0.35">
      <c r="B6" s="74" t="s">
        <v>20</v>
      </c>
      <c r="C6" s="75"/>
      <c r="D6" s="75"/>
      <c r="E6" s="75"/>
      <c r="F6" s="75"/>
      <c r="G6" s="75"/>
      <c r="H6" s="76"/>
    </row>
    <row r="7" spans="2:8" ht="26.25" customHeight="1" x14ac:dyDescent="0.25">
      <c r="B7" s="5" t="s">
        <v>5</v>
      </c>
      <c r="C7" s="13">
        <v>134</v>
      </c>
      <c r="D7" s="5"/>
      <c r="E7" s="73" t="s">
        <v>90</v>
      </c>
      <c r="F7" s="73"/>
      <c r="G7" s="73"/>
      <c r="H7" s="73"/>
    </row>
    <row r="8" spans="2:8" ht="36" customHeight="1" x14ac:dyDescent="0.25">
      <c r="B8" s="3" t="s">
        <v>0</v>
      </c>
      <c r="C8" s="3" t="s">
        <v>17</v>
      </c>
      <c r="D8" s="4" t="s">
        <v>18</v>
      </c>
      <c r="E8" s="4" t="s">
        <v>19</v>
      </c>
      <c r="F8" s="3" t="s">
        <v>21</v>
      </c>
      <c r="G8" s="3" t="s">
        <v>22</v>
      </c>
      <c r="H8" s="3" t="s">
        <v>23</v>
      </c>
    </row>
    <row r="9" spans="2:8" x14ac:dyDescent="0.25">
      <c r="B9" s="1">
        <v>1</v>
      </c>
      <c r="C9" s="2" t="s">
        <v>56</v>
      </c>
      <c r="D9" s="16">
        <v>1912242</v>
      </c>
      <c r="E9" s="2" t="s">
        <v>72</v>
      </c>
      <c r="F9" s="16">
        <v>2500000</v>
      </c>
      <c r="G9" s="16">
        <f>F9*10%</f>
        <v>250000</v>
      </c>
      <c r="H9" s="16">
        <f>G9</f>
        <v>250000</v>
      </c>
    </row>
    <row r="10" spans="2:8" x14ac:dyDescent="0.25">
      <c r="B10" s="1">
        <v>2</v>
      </c>
      <c r="C10" s="2" t="s">
        <v>57</v>
      </c>
      <c r="D10" s="16">
        <v>3683914</v>
      </c>
      <c r="E10" s="2" t="s">
        <v>73</v>
      </c>
      <c r="F10" s="16">
        <v>2500000</v>
      </c>
      <c r="G10" s="16">
        <f t="shared" ref="G10:G25" si="0">F10*10%</f>
        <v>250000</v>
      </c>
      <c r="H10" s="16">
        <f t="shared" ref="H10:H25" si="1">G10</f>
        <v>250000</v>
      </c>
    </row>
    <row r="11" spans="2:8" x14ac:dyDescent="0.25">
      <c r="B11" s="1">
        <v>3</v>
      </c>
      <c r="C11" s="2" t="s">
        <v>58</v>
      </c>
      <c r="D11" s="16">
        <v>2159585</v>
      </c>
      <c r="E11" s="2" t="s">
        <v>74</v>
      </c>
      <c r="F11" s="16">
        <v>2500000</v>
      </c>
      <c r="G11" s="16">
        <f t="shared" si="0"/>
        <v>250000</v>
      </c>
      <c r="H11" s="16">
        <f t="shared" si="1"/>
        <v>250000</v>
      </c>
    </row>
    <row r="12" spans="2:8" x14ac:dyDescent="0.25">
      <c r="B12" s="1">
        <v>4</v>
      </c>
      <c r="C12" s="2" t="s">
        <v>59</v>
      </c>
      <c r="D12" s="16">
        <v>557964</v>
      </c>
      <c r="E12" s="2" t="s">
        <v>75</v>
      </c>
      <c r="F12" s="16">
        <v>1000000</v>
      </c>
      <c r="G12" s="16">
        <f t="shared" si="0"/>
        <v>100000</v>
      </c>
      <c r="H12" s="16">
        <f t="shared" si="1"/>
        <v>100000</v>
      </c>
    </row>
    <row r="13" spans="2:8" x14ac:dyDescent="0.25">
      <c r="B13" s="1">
        <v>5</v>
      </c>
      <c r="C13" s="2" t="s">
        <v>60</v>
      </c>
      <c r="D13" s="30">
        <v>1093537</v>
      </c>
      <c r="E13" s="26" t="s">
        <v>88</v>
      </c>
      <c r="F13" s="16">
        <v>1900000</v>
      </c>
      <c r="G13" s="16">
        <f t="shared" si="0"/>
        <v>190000</v>
      </c>
      <c r="H13" s="16">
        <f t="shared" si="1"/>
        <v>190000</v>
      </c>
    </row>
    <row r="14" spans="2:8" x14ac:dyDescent="0.25">
      <c r="B14" s="1">
        <v>6</v>
      </c>
      <c r="C14" s="2" t="s">
        <v>61</v>
      </c>
      <c r="D14" s="16">
        <v>675683</v>
      </c>
      <c r="E14" s="26" t="s">
        <v>76</v>
      </c>
      <c r="F14" s="16">
        <v>1600000</v>
      </c>
      <c r="G14" s="16">
        <f t="shared" si="0"/>
        <v>160000</v>
      </c>
      <c r="H14" s="16">
        <f t="shared" si="1"/>
        <v>160000</v>
      </c>
    </row>
    <row r="15" spans="2:8" x14ac:dyDescent="0.25">
      <c r="B15" s="1">
        <v>7</v>
      </c>
      <c r="C15" s="2" t="s">
        <v>62</v>
      </c>
      <c r="D15" s="16">
        <v>528801</v>
      </c>
      <c r="E15" s="26" t="s">
        <v>77</v>
      </c>
      <c r="F15" s="16">
        <v>800000</v>
      </c>
      <c r="G15" s="16">
        <f t="shared" si="0"/>
        <v>80000</v>
      </c>
      <c r="H15" s="16">
        <f t="shared" si="1"/>
        <v>80000</v>
      </c>
    </row>
    <row r="16" spans="2:8" x14ac:dyDescent="0.25">
      <c r="B16" s="1">
        <v>8</v>
      </c>
      <c r="C16" s="2" t="s">
        <v>63</v>
      </c>
      <c r="D16" s="16">
        <v>1197799</v>
      </c>
      <c r="E16" s="26" t="s">
        <v>78</v>
      </c>
      <c r="F16" s="16">
        <v>1000000</v>
      </c>
      <c r="G16" s="16">
        <f t="shared" si="0"/>
        <v>100000</v>
      </c>
      <c r="H16" s="16">
        <f t="shared" si="1"/>
        <v>100000</v>
      </c>
    </row>
    <row r="17" spans="2:8" x14ac:dyDescent="0.25">
      <c r="B17" s="1">
        <v>9</v>
      </c>
      <c r="C17" s="2" t="s">
        <v>64</v>
      </c>
      <c r="D17" s="16">
        <v>1875455</v>
      </c>
      <c r="E17" s="26" t="s">
        <v>79</v>
      </c>
      <c r="F17" s="16">
        <v>2500000</v>
      </c>
      <c r="G17" s="16">
        <f t="shared" si="0"/>
        <v>250000</v>
      </c>
      <c r="H17" s="16">
        <f t="shared" si="1"/>
        <v>250000</v>
      </c>
    </row>
    <row r="18" spans="2:8" x14ac:dyDescent="0.25">
      <c r="B18" s="1">
        <v>10</v>
      </c>
      <c r="C18" s="2" t="s">
        <v>65</v>
      </c>
      <c r="D18" s="16">
        <v>943259</v>
      </c>
      <c r="E18" s="26" t="s">
        <v>80</v>
      </c>
      <c r="F18" s="16">
        <v>1500000</v>
      </c>
      <c r="G18" s="16">
        <f t="shared" si="0"/>
        <v>150000</v>
      </c>
      <c r="H18" s="16">
        <f t="shared" si="1"/>
        <v>150000</v>
      </c>
    </row>
    <row r="19" spans="2:8" x14ac:dyDescent="0.25">
      <c r="B19" s="1">
        <v>11</v>
      </c>
      <c r="C19" s="2" t="s">
        <v>66</v>
      </c>
      <c r="D19" s="16">
        <v>3524335</v>
      </c>
      <c r="E19" s="26" t="s">
        <v>81</v>
      </c>
      <c r="F19" s="16">
        <v>1200000</v>
      </c>
      <c r="G19" s="16">
        <f t="shared" si="0"/>
        <v>120000</v>
      </c>
      <c r="H19" s="16">
        <f t="shared" si="1"/>
        <v>120000</v>
      </c>
    </row>
    <row r="20" spans="2:8" x14ac:dyDescent="0.25">
      <c r="B20" s="1">
        <v>12</v>
      </c>
      <c r="C20" s="2" t="s">
        <v>67</v>
      </c>
      <c r="D20" s="16">
        <v>1211930</v>
      </c>
      <c r="E20" s="26" t="s">
        <v>82</v>
      </c>
      <c r="F20" s="16">
        <v>1600000</v>
      </c>
      <c r="G20" s="16">
        <f t="shared" si="0"/>
        <v>160000</v>
      </c>
      <c r="H20" s="16">
        <f t="shared" si="1"/>
        <v>160000</v>
      </c>
    </row>
    <row r="21" spans="2:8" x14ac:dyDescent="0.25">
      <c r="B21" s="1">
        <v>13</v>
      </c>
      <c r="C21" s="2" t="s">
        <v>68</v>
      </c>
      <c r="D21" s="16">
        <v>3825590</v>
      </c>
      <c r="E21" s="26" t="s">
        <v>83</v>
      </c>
      <c r="F21" s="16">
        <v>2500000</v>
      </c>
      <c r="G21" s="16">
        <f t="shared" si="0"/>
        <v>250000</v>
      </c>
      <c r="H21" s="16">
        <f t="shared" si="1"/>
        <v>250000</v>
      </c>
    </row>
    <row r="22" spans="2:8" x14ac:dyDescent="0.25">
      <c r="B22" s="1">
        <v>14</v>
      </c>
      <c r="C22" s="2" t="s">
        <v>69</v>
      </c>
      <c r="D22" s="16">
        <v>4219246</v>
      </c>
      <c r="E22" s="26" t="s">
        <v>84</v>
      </c>
      <c r="F22" s="16">
        <v>1200000</v>
      </c>
      <c r="G22" s="16">
        <f t="shared" si="0"/>
        <v>120000</v>
      </c>
      <c r="H22" s="16">
        <f t="shared" si="1"/>
        <v>120000</v>
      </c>
    </row>
    <row r="23" spans="2:8" x14ac:dyDescent="0.25">
      <c r="B23" s="1">
        <v>15</v>
      </c>
      <c r="C23" s="2" t="s">
        <v>70</v>
      </c>
      <c r="D23" s="16">
        <v>5312824</v>
      </c>
      <c r="E23" s="26" t="s">
        <v>87</v>
      </c>
      <c r="F23" s="16">
        <v>1600000</v>
      </c>
      <c r="G23" s="16">
        <f t="shared" si="0"/>
        <v>160000</v>
      </c>
      <c r="H23" s="16">
        <f t="shared" si="1"/>
        <v>160000</v>
      </c>
    </row>
    <row r="24" spans="2:8" x14ac:dyDescent="0.25">
      <c r="B24" s="1">
        <v>16</v>
      </c>
      <c r="C24" s="2" t="s">
        <v>71</v>
      </c>
      <c r="D24" s="16">
        <v>5219892</v>
      </c>
      <c r="E24" s="26" t="s">
        <v>75</v>
      </c>
      <c r="F24" s="16">
        <v>1700000</v>
      </c>
      <c r="G24" s="16">
        <f t="shared" si="0"/>
        <v>170000</v>
      </c>
      <c r="H24" s="16">
        <f t="shared" si="1"/>
        <v>170000</v>
      </c>
    </row>
    <row r="25" spans="2:8" x14ac:dyDescent="0.25">
      <c r="B25" s="1">
        <v>17</v>
      </c>
      <c r="C25" s="2" t="s">
        <v>85</v>
      </c>
      <c r="D25" s="16">
        <v>3744341</v>
      </c>
      <c r="E25" s="2" t="s">
        <v>86</v>
      </c>
      <c r="F25" s="16">
        <v>3000000</v>
      </c>
      <c r="G25" s="16">
        <f t="shared" si="0"/>
        <v>300000</v>
      </c>
      <c r="H25" s="16">
        <f t="shared" si="1"/>
        <v>300000</v>
      </c>
    </row>
    <row r="26" spans="2:8" x14ac:dyDescent="0.25">
      <c r="B26" s="77" t="s">
        <v>7</v>
      </c>
      <c r="C26" s="77"/>
      <c r="D26" s="77"/>
      <c r="E26" s="77"/>
      <c r="F26" s="24">
        <f>SUM(F9:F25)</f>
        <v>30600000</v>
      </c>
      <c r="G26" s="24">
        <f t="shared" ref="G26:H26" si="2">SUM(G9:G25)</f>
        <v>3060000</v>
      </c>
      <c r="H26" s="24">
        <f t="shared" si="2"/>
        <v>3060000</v>
      </c>
    </row>
    <row r="28" spans="2:8" x14ac:dyDescent="0.25">
      <c r="H28" s="25"/>
    </row>
    <row r="30" spans="2:8" x14ac:dyDescent="0.25">
      <c r="C30" s="10"/>
      <c r="D30" s="10"/>
      <c r="E30" s="10"/>
      <c r="F30" s="10" t="s">
        <v>25</v>
      </c>
      <c r="G30" s="10"/>
      <c r="H30" s="10"/>
    </row>
    <row r="31" spans="2:8" x14ac:dyDescent="0.25">
      <c r="C31" s="10"/>
      <c r="D31" s="10"/>
      <c r="E31" s="10"/>
      <c r="F31" s="70" t="s">
        <v>24</v>
      </c>
      <c r="G31" s="70"/>
      <c r="H31" s="70"/>
    </row>
  </sheetData>
  <mergeCells count="8">
    <mergeCell ref="B26:E26"/>
    <mergeCell ref="F31:H31"/>
    <mergeCell ref="B1:H1"/>
    <mergeCell ref="B2:H2"/>
    <mergeCell ref="B3:H3"/>
    <mergeCell ref="B4:H4"/>
    <mergeCell ref="B6:H6"/>
    <mergeCell ref="E7:H7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4097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2</xdr:col>
                <xdr:colOff>381000</xdr:colOff>
                <xdr:row>4</xdr:row>
                <xdr:rowOff>19050</xdr:rowOff>
              </to>
            </anchor>
          </objectPr>
        </oleObject>
      </mc:Choice>
      <mc:Fallback>
        <oleObject progId="CorelDraw.Graphic.8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1:H19"/>
  <sheetViews>
    <sheetView tabSelected="1" workbookViewId="0">
      <selection activeCell="B3" sqref="B3:H21"/>
    </sheetView>
  </sheetViews>
  <sheetFormatPr baseColWidth="10" defaultRowHeight="15" x14ac:dyDescent="0.25"/>
  <cols>
    <col min="2" max="2" width="9" customWidth="1"/>
    <col min="3" max="3" width="10.7109375" customWidth="1"/>
    <col min="4" max="4" width="18.5703125" customWidth="1"/>
    <col min="5" max="5" width="44" customWidth="1"/>
    <col min="6" max="6" width="31.85546875" customWidth="1"/>
    <col min="7" max="7" width="17.85546875" customWidth="1"/>
  </cols>
  <sheetData>
    <row r="1" spans="2:7" ht="18" x14ac:dyDescent="0.25">
      <c r="B1" s="7"/>
    </row>
    <row r="2" spans="2:7" ht="19.5" x14ac:dyDescent="0.25">
      <c r="B2" s="8"/>
    </row>
    <row r="3" spans="2:7" ht="20.25" x14ac:dyDescent="0.25">
      <c r="B3" s="72" t="s">
        <v>11</v>
      </c>
      <c r="C3" s="71"/>
      <c r="D3" s="71"/>
      <c r="E3" s="71"/>
      <c r="F3" s="71"/>
      <c r="G3" s="71"/>
    </row>
    <row r="4" spans="2:7" ht="15" customHeight="1" x14ac:dyDescent="0.25">
      <c r="B4" s="71" t="s">
        <v>8</v>
      </c>
      <c r="C4" s="71"/>
      <c r="D4" s="71"/>
      <c r="E4" s="71"/>
      <c r="F4" s="71"/>
      <c r="G4" s="71"/>
    </row>
    <row r="5" spans="2:7" ht="15" customHeight="1" x14ac:dyDescent="0.25">
      <c r="B5" s="71" t="s">
        <v>9</v>
      </c>
      <c r="C5" s="71"/>
      <c r="D5" s="71"/>
      <c r="E5" s="71"/>
      <c r="F5" s="71"/>
      <c r="G5" s="71"/>
    </row>
    <row r="6" spans="2:7" ht="15" customHeight="1" x14ac:dyDescent="0.25">
      <c r="B6" s="71" t="s">
        <v>10</v>
      </c>
      <c r="C6" s="71"/>
      <c r="D6" s="71"/>
      <c r="E6" s="71"/>
      <c r="F6" s="71"/>
      <c r="G6" s="71"/>
    </row>
    <row r="7" spans="2:7" ht="8.25" customHeight="1" x14ac:dyDescent="0.25">
      <c r="B7" s="9"/>
    </row>
    <row r="8" spans="2:7" ht="21" x14ac:dyDescent="0.35">
      <c r="B8" s="74" t="s">
        <v>16</v>
      </c>
      <c r="C8" s="75"/>
      <c r="D8" s="75"/>
      <c r="E8" s="75"/>
      <c r="F8" s="75"/>
      <c r="G8" s="76"/>
    </row>
    <row r="9" spans="2:7" ht="26.25" customHeight="1" x14ac:dyDescent="0.25">
      <c r="B9" s="5" t="s">
        <v>5</v>
      </c>
      <c r="C9" s="6">
        <v>134</v>
      </c>
      <c r="D9" s="5"/>
      <c r="E9" s="73" t="s">
        <v>113</v>
      </c>
      <c r="F9" s="73"/>
      <c r="G9" s="73"/>
    </row>
    <row r="10" spans="2:7" ht="36" customHeight="1" x14ac:dyDescent="0.25">
      <c r="B10" s="3" t="s">
        <v>0</v>
      </c>
      <c r="C10" s="3" t="s">
        <v>4</v>
      </c>
      <c r="D10" s="4" t="s">
        <v>1</v>
      </c>
      <c r="E10" s="4" t="s">
        <v>14</v>
      </c>
      <c r="F10" s="4" t="s">
        <v>13</v>
      </c>
      <c r="G10" s="3" t="s">
        <v>15</v>
      </c>
    </row>
    <row r="11" spans="2:7" ht="30" x14ac:dyDescent="0.25">
      <c r="B11" s="64">
        <v>1</v>
      </c>
      <c r="C11" s="54">
        <v>39609</v>
      </c>
      <c r="D11" s="130">
        <v>45078</v>
      </c>
      <c r="E11" s="54" t="s">
        <v>145</v>
      </c>
      <c r="F11" s="54" t="s">
        <v>146</v>
      </c>
      <c r="G11" s="131">
        <v>3245031</v>
      </c>
    </row>
    <row r="12" spans="2:7" ht="30" x14ac:dyDescent="0.25">
      <c r="B12" s="64">
        <v>2</v>
      </c>
      <c r="C12" s="54">
        <v>39610</v>
      </c>
      <c r="D12" s="130">
        <v>45078</v>
      </c>
      <c r="E12" s="54" t="s">
        <v>145</v>
      </c>
      <c r="F12" s="54" t="s">
        <v>148</v>
      </c>
      <c r="G12" s="131">
        <v>3245031</v>
      </c>
    </row>
    <row r="13" spans="2:7" ht="30" x14ac:dyDescent="0.25">
      <c r="B13" s="64">
        <v>3</v>
      </c>
      <c r="C13" s="54">
        <v>39611</v>
      </c>
      <c r="D13" s="130">
        <v>45078</v>
      </c>
      <c r="E13" s="54" t="s">
        <v>145</v>
      </c>
      <c r="F13" s="54" t="s">
        <v>147</v>
      </c>
      <c r="G13" s="131">
        <v>3245031</v>
      </c>
    </row>
    <row r="14" spans="2:7" x14ac:dyDescent="0.25">
      <c r="B14" s="77" t="s">
        <v>7</v>
      </c>
      <c r="C14" s="77"/>
      <c r="D14" s="77"/>
      <c r="E14" s="77"/>
      <c r="F14" s="1"/>
      <c r="G14" s="24">
        <f>SUM(G11:G13)</f>
        <v>9735093</v>
      </c>
    </row>
    <row r="18" spans="2:8" x14ac:dyDescent="0.25">
      <c r="B18" s="10"/>
      <c r="C18" s="10"/>
      <c r="D18" s="10"/>
      <c r="F18" s="69" t="s">
        <v>107</v>
      </c>
      <c r="G18" s="69"/>
      <c r="H18" s="69"/>
    </row>
    <row r="19" spans="2:8" x14ac:dyDescent="0.25">
      <c r="B19" s="10"/>
      <c r="C19" s="10"/>
      <c r="D19" s="10"/>
      <c r="F19" s="70" t="s">
        <v>108</v>
      </c>
      <c r="G19" s="70"/>
      <c r="H19" s="70"/>
    </row>
  </sheetData>
  <mergeCells count="9">
    <mergeCell ref="F18:H18"/>
    <mergeCell ref="F19:H19"/>
    <mergeCell ref="B14:E14"/>
    <mergeCell ref="B3:G3"/>
    <mergeCell ref="B4:G4"/>
    <mergeCell ref="B5:G5"/>
    <mergeCell ref="B6:G6"/>
    <mergeCell ref="B8:G8"/>
    <mergeCell ref="E9:G9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3073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30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B1:H21"/>
  <sheetViews>
    <sheetView topLeftCell="A7" workbookViewId="0">
      <selection activeCell="B3" sqref="B3:H21"/>
    </sheetView>
  </sheetViews>
  <sheetFormatPr baseColWidth="10" defaultRowHeight="15" x14ac:dyDescent="0.25"/>
  <cols>
    <col min="2" max="2" width="9" customWidth="1"/>
    <col min="3" max="3" width="10.7109375" customWidth="1"/>
    <col min="4" max="4" width="18.5703125" customWidth="1"/>
    <col min="5" max="5" width="44" customWidth="1"/>
    <col min="6" max="6" width="28.42578125" customWidth="1"/>
    <col min="7" max="7" width="17.85546875" customWidth="1"/>
  </cols>
  <sheetData>
    <row r="1" spans="2:7" ht="18" x14ac:dyDescent="0.25">
      <c r="B1" s="7"/>
    </row>
    <row r="2" spans="2:7" ht="19.5" x14ac:dyDescent="0.25">
      <c r="B2" s="8"/>
    </row>
    <row r="3" spans="2:7" ht="20.25" x14ac:dyDescent="0.25">
      <c r="B3" s="72" t="s">
        <v>11</v>
      </c>
      <c r="C3" s="71"/>
      <c r="D3" s="71"/>
      <c r="E3" s="71"/>
      <c r="F3" s="71"/>
      <c r="G3" s="71"/>
    </row>
    <row r="4" spans="2:7" ht="15" customHeight="1" x14ac:dyDescent="0.25">
      <c r="B4" s="71" t="s">
        <v>8</v>
      </c>
      <c r="C4" s="71"/>
      <c r="D4" s="71"/>
      <c r="E4" s="71"/>
      <c r="F4" s="71"/>
      <c r="G4" s="71"/>
    </row>
    <row r="5" spans="2:7" ht="15" customHeight="1" x14ac:dyDescent="0.25">
      <c r="B5" s="71" t="s">
        <v>9</v>
      </c>
      <c r="C5" s="71"/>
      <c r="D5" s="71"/>
      <c r="E5" s="71"/>
      <c r="F5" s="71"/>
      <c r="G5" s="71"/>
    </row>
    <row r="6" spans="2:7" ht="15" customHeight="1" x14ac:dyDescent="0.25">
      <c r="B6" s="71" t="s">
        <v>10</v>
      </c>
      <c r="C6" s="71"/>
      <c r="D6" s="71"/>
      <c r="E6" s="71"/>
      <c r="F6" s="71"/>
      <c r="G6" s="71"/>
    </row>
    <row r="7" spans="2:7" ht="8.25" customHeight="1" x14ac:dyDescent="0.25">
      <c r="B7" s="9"/>
    </row>
    <row r="8" spans="2:7" ht="21" x14ac:dyDescent="0.35">
      <c r="B8" s="74" t="s">
        <v>48</v>
      </c>
      <c r="C8" s="75"/>
      <c r="D8" s="75"/>
      <c r="E8" s="75"/>
      <c r="F8" s="75"/>
      <c r="G8" s="76"/>
    </row>
    <row r="9" spans="2:7" ht="26.25" customHeight="1" x14ac:dyDescent="0.25">
      <c r="B9" s="5" t="s">
        <v>5</v>
      </c>
      <c r="C9" s="6">
        <v>199</v>
      </c>
      <c r="D9" s="5"/>
      <c r="E9" s="73" t="s">
        <v>113</v>
      </c>
      <c r="F9" s="73"/>
      <c r="G9" s="73"/>
    </row>
    <row r="10" spans="2:7" ht="36" customHeight="1" x14ac:dyDescent="0.25">
      <c r="B10" s="3" t="s">
        <v>0</v>
      </c>
      <c r="C10" s="3" t="s">
        <v>4</v>
      </c>
      <c r="D10" s="4" t="s">
        <v>1</v>
      </c>
      <c r="E10" s="4" t="s">
        <v>14</v>
      </c>
      <c r="F10" s="4" t="s">
        <v>13</v>
      </c>
      <c r="G10" s="3" t="s">
        <v>15</v>
      </c>
    </row>
    <row r="11" spans="2:7" x14ac:dyDescent="0.25">
      <c r="B11" s="14"/>
      <c r="C11" s="29"/>
      <c r="D11" s="15"/>
      <c r="E11" s="2"/>
      <c r="F11" s="33"/>
      <c r="G11" s="16"/>
    </row>
    <row r="12" spans="2:7" ht="15" customHeight="1" x14ac:dyDescent="0.25">
      <c r="B12" s="39"/>
      <c r="C12" s="79" t="s">
        <v>92</v>
      </c>
      <c r="D12" s="80"/>
      <c r="E12" s="80"/>
      <c r="F12" s="81"/>
      <c r="G12" s="16"/>
    </row>
    <row r="13" spans="2:7" ht="15" customHeight="1" x14ac:dyDescent="0.25">
      <c r="B13" s="39"/>
      <c r="C13" s="82"/>
      <c r="D13" s="83"/>
      <c r="E13" s="83"/>
      <c r="F13" s="84"/>
      <c r="G13" s="16"/>
    </row>
    <row r="14" spans="2:7" ht="15" customHeight="1" x14ac:dyDescent="0.25">
      <c r="B14" s="39"/>
      <c r="C14" s="82"/>
      <c r="D14" s="83"/>
      <c r="E14" s="83"/>
      <c r="F14" s="84"/>
      <c r="G14" s="16"/>
    </row>
    <row r="15" spans="2:7" x14ac:dyDescent="0.25">
      <c r="B15" s="39"/>
      <c r="C15" s="85"/>
      <c r="D15" s="86"/>
      <c r="E15" s="86"/>
      <c r="F15" s="87"/>
      <c r="G15" s="16"/>
    </row>
    <row r="16" spans="2:7" x14ac:dyDescent="0.25">
      <c r="B16" s="77" t="s">
        <v>7</v>
      </c>
      <c r="C16" s="77"/>
      <c r="D16" s="77"/>
      <c r="E16" s="77"/>
      <c r="F16" s="34"/>
      <c r="G16" s="35">
        <f>SUM(G11:G11)</f>
        <v>0</v>
      </c>
    </row>
    <row r="20" spans="2:8" x14ac:dyDescent="0.25">
      <c r="B20" s="10"/>
      <c r="C20" s="10"/>
      <c r="D20" s="10"/>
      <c r="F20" s="69" t="s">
        <v>107</v>
      </c>
      <c r="G20" s="69"/>
      <c r="H20" s="69"/>
    </row>
    <row r="21" spans="2:8" x14ac:dyDescent="0.25">
      <c r="B21" s="10"/>
      <c r="C21" s="10"/>
      <c r="D21" s="10"/>
      <c r="F21" s="70" t="s">
        <v>108</v>
      </c>
      <c r="G21" s="70"/>
      <c r="H21" s="70"/>
    </row>
  </sheetData>
  <mergeCells count="10">
    <mergeCell ref="F20:H20"/>
    <mergeCell ref="F21:H21"/>
    <mergeCell ref="B16:E16"/>
    <mergeCell ref="B3:G3"/>
    <mergeCell ref="B4:G4"/>
    <mergeCell ref="B5:G5"/>
    <mergeCell ref="B6:G6"/>
    <mergeCell ref="B8:G8"/>
    <mergeCell ref="E9:G9"/>
    <mergeCell ref="C12:F15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16385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1638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H23"/>
  <sheetViews>
    <sheetView topLeftCell="A6" workbookViewId="0">
      <selection activeCell="B3" sqref="B3:H23"/>
    </sheetView>
  </sheetViews>
  <sheetFormatPr baseColWidth="10" defaultRowHeight="15" x14ac:dyDescent="0.25"/>
  <cols>
    <col min="2" max="2" width="9" customWidth="1"/>
    <col min="3" max="3" width="10.7109375" customWidth="1"/>
    <col min="4" max="4" width="18.5703125" customWidth="1"/>
    <col min="5" max="5" width="44" customWidth="1"/>
    <col min="6" max="6" width="28.42578125" customWidth="1"/>
    <col min="7" max="7" width="17.85546875" customWidth="1"/>
  </cols>
  <sheetData>
    <row r="1" spans="1:7" ht="18" x14ac:dyDescent="0.25">
      <c r="B1" s="7"/>
    </row>
    <row r="2" spans="1:7" ht="19.5" x14ac:dyDescent="0.25">
      <c r="B2" s="8"/>
    </row>
    <row r="3" spans="1:7" ht="20.25" x14ac:dyDescent="0.25">
      <c r="B3" s="72" t="s">
        <v>11</v>
      </c>
      <c r="C3" s="71"/>
      <c r="D3" s="71"/>
      <c r="E3" s="71"/>
      <c r="F3" s="71"/>
      <c r="G3" s="71"/>
    </row>
    <row r="4" spans="1:7" ht="15" customHeight="1" x14ac:dyDescent="0.25">
      <c r="B4" s="71" t="s">
        <v>8</v>
      </c>
      <c r="C4" s="71"/>
      <c r="D4" s="71"/>
      <c r="E4" s="71"/>
      <c r="F4" s="71"/>
      <c r="G4" s="71"/>
    </row>
    <row r="5" spans="1:7" ht="15" customHeight="1" x14ac:dyDescent="0.25">
      <c r="B5" s="71" t="s">
        <v>9</v>
      </c>
      <c r="C5" s="71"/>
      <c r="D5" s="71"/>
      <c r="E5" s="71"/>
      <c r="F5" s="71"/>
      <c r="G5" s="71"/>
    </row>
    <row r="6" spans="1:7" ht="15" customHeight="1" x14ac:dyDescent="0.25">
      <c r="B6" s="71" t="s">
        <v>10</v>
      </c>
      <c r="C6" s="71"/>
      <c r="D6" s="71"/>
      <c r="E6" s="71"/>
      <c r="F6" s="71"/>
      <c r="G6" s="71"/>
    </row>
    <row r="7" spans="1:7" ht="8.25" customHeight="1" x14ac:dyDescent="0.25">
      <c r="B7" s="9"/>
    </row>
    <row r="8" spans="1:7" ht="21" x14ac:dyDescent="0.35">
      <c r="B8" s="74" t="s">
        <v>26</v>
      </c>
      <c r="C8" s="75"/>
      <c r="D8" s="75"/>
      <c r="E8" s="75"/>
      <c r="F8" s="75"/>
      <c r="G8" s="76"/>
    </row>
    <row r="9" spans="1:7" ht="26.25" customHeight="1" x14ac:dyDescent="0.25">
      <c r="A9" s="50"/>
      <c r="B9" s="5" t="s">
        <v>5</v>
      </c>
      <c r="C9" s="6">
        <v>135</v>
      </c>
      <c r="D9" s="5"/>
      <c r="E9" s="73" t="s">
        <v>114</v>
      </c>
      <c r="F9" s="73"/>
      <c r="G9" s="73"/>
    </row>
    <row r="10" spans="1:7" ht="36" customHeight="1" x14ac:dyDescent="0.25">
      <c r="B10" s="3" t="s">
        <v>0</v>
      </c>
      <c r="C10" s="3" t="s">
        <v>4</v>
      </c>
      <c r="D10" s="4" t="s">
        <v>1</v>
      </c>
      <c r="E10" s="4" t="s">
        <v>17</v>
      </c>
      <c r="F10" s="27" t="s">
        <v>27</v>
      </c>
      <c r="G10" s="3" t="s">
        <v>3</v>
      </c>
    </row>
    <row r="11" spans="1:7" x14ac:dyDescent="0.25">
      <c r="B11" s="31">
        <v>1</v>
      </c>
      <c r="C11" s="29">
        <v>39787</v>
      </c>
      <c r="D11" s="15">
        <v>45098</v>
      </c>
      <c r="E11" s="2" t="s">
        <v>95</v>
      </c>
      <c r="F11" s="28" t="s">
        <v>89</v>
      </c>
      <c r="G11" s="16">
        <v>480000</v>
      </c>
    </row>
    <row r="12" spans="1:7" x14ac:dyDescent="0.25">
      <c r="B12" s="31">
        <v>2</v>
      </c>
      <c r="C12" s="29">
        <v>39789</v>
      </c>
      <c r="D12" s="15">
        <v>45098</v>
      </c>
      <c r="E12" s="2" t="s">
        <v>94</v>
      </c>
      <c r="F12" s="28" t="s">
        <v>89</v>
      </c>
      <c r="G12" s="16">
        <v>280000</v>
      </c>
    </row>
    <row r="13" spans="1:7" x14ac:dyDescent="0.25">
      <c r="B13" s="63">
        <v>3</v>
      </c>
      <c r="C13" s="29">
        <v>39784</v>
      </c>
      <c r="D13" s="15">
        <v>45098</v>
      </c>
      <c r="E13" s="2" t="s">
        <v>96</v>
      </c>
      <c r="F13" s="28" t="s">
        <v>89</v>
      </c>
      <c r="G13" s="16">
        <v>500000</v>
      </c>
    </row>
    <row r="14" spans="1:7" x14ac:dyDescent="0.25">
      <c r="B14" s="63">
        <v>4</v>
      </c>
      <c r="C14" s="29">
        <v>39790</v>
      </c>
      <c r="D14" s="15">
        <v>45098</v>
      </c>
      <c r="E14" s="2" t="s">
        <v>97</v>
      </c>
      <c r="F14" s="28" t="s">
        <v>89</v>
      </c>
      <c r="G14" s="16">
        <v>360000</v>
      </c>
    </row>
    <row r="15" spans="1:7" x14ac:dyDescent="0.25">
      <c r="B15" s="63">
        <v>5</v>
      </c>
      <c r="C15" s="29">
        <v>39786</v>
      </c>
      <c r="D15" s="15">
        <v>45098</v>
      </c>
      <c r="E15" s="36" t="s">
        <v>98</v>
      </c>
      <c r="F15" s="28" t="s">
        <v>89</v>
      </c>
      <c r="G15" s="16">
        <v>170000</v>
      </c>
    </row>
    <row r="16" spans="1:7" x14ac:dyDescent="0.25">
      <c r="B16" s="63">
        <v>6</v>
      </c>
      <c r="C16" s="29">
        <v>39785</v>
      </c>
      <c r="D16" s="15">
        <v>45098</v>
      </c>
      <c r="E16" s="2" t="s">
        <v>138</v>
      </c>
      <c r="F16" s="28" t="s">
        <v>89</v>
      </c>
      <c r="G16" s="16">
        <v>290000</v>
      </c>
    </row>
    <row r="17" spans="2:8" x14ac:dyDescent="0.25">
      <c r="B17" s="63">
        <v>7</v>
      </c>
      <c r="C17" s="29">
        <v>39788</v>
      </c>
      <c r="D17" s="15">
        <v>45098</v>
      </c>
      <c r="E17" s="2" t="s">
        <v>139</v>
      </c>
      <c r="F17" s="28" t="s">
        <v>89</v>
      </c>
      <c r="G17" s="16">
        <v>200000</v>
      </c>
    </row>
    <row r="18" spans="2:8" x14ac:dyDescent="0.25">
      <c r="B18" s="88" t="s">
        <v>7</v>
      </c>
      <c r="C18" s="89"/>
      <c r="D18" s="89"/>
      <c r="E18" s="90"/>
      <c r="F18" s="4"/>
      <c r="G18" s="24">
        <f>SUM(G11:G17)</f>
        <v>2280000</v>
      </c>
    </row>
    <row r="22" spans="2:8" x14ac:dyDescent="0.25">
      <c r="B22" s="10"/>
      <c r="C22" s="10"/>
      <c r="D22" s="10"/>
      <c r="F22" s="69" t="s">
        <v>107</v>
      </c>
      <c r="G22" s="69"/>
      <c r="H22" s="69"/>
    </row>
    <row r="23" spans="2:8" x14ac:dyDescent="0.25">
      <c r="B23" s="10"/>
      <c r="C23" s="10"/>
      <c r="D23" s="10"/>
      <c r="F23" s="70" t="s">
        <v>108</v>
      </c>
      <c r="G23" s="70"/>
      <c r="H23" s="70"/>
    </row>
  </sheetData>
  <mergeCells count="9">
    <mergeCell ref="F22:H22"/>
    <mergeCell ref="F23:H23"/>
    <mergeCell ref="B18:E18"/>
    <mergeCell ref="B3:G3"/>
    <mergeCell ref="B4:G4"/>
    <mergeCell ref="B5:G5"/>
    <mergeCell ref="B6:G6"/>
    <mergeCell ref="B8:G8"/>
    <mergeCell ref="E9:G9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5121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512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B1:H15"/>
  <sheetViews>
    <sheetView workbookViewId="0">
      <selection activeCell="B1" sqref="B1:H15"/>
    </sheetView>
  </sheetViews>
  <sheetFormatPr baseColWidth="10" defaultRowHeight="15" x14ac:dyDescent="0.25"/>
  <cols>
    <col min="1" max="1" width="2.85546875" customWidth="1"/>
    <col min="2" max="2" width="9" customWidth="1"/>
    <col min="3" max="3" width="31.5703125" customWidth="1"/>
    <col min="4" max="4" width="12.5703125" customWidth="1"/>
    <col min="5" max="5" width="14.7109375" customWidth="1"/>
    <col min="6" max="6" width="14.140625" customWidth="1"/>
    <col min="7" max="7" width="34" customWidth="1"/>
    <col min="8" max="8" width="19.140625" customWidth="1"/>
  </cols>
  <sheetData>
    <row r="1" spans="2:8" ht="20.25" x14ac:dyDescent="0.25">
      <c r="B1" s="72" t="s">
        <v>11</v>
      </c>
      <c r="C1" s="71"/>
      <c r="D1" s="71"/>
      <c r="E1" s="71"/>
      <c r="F1" s="71"/>
      <c r="G1" s="71"/>
      <c r="H1" s="71"/>
    </row>
    <row r="2" spans="2:8" ht="15" customHeight="1" x14ac:dyDescent="0.25">
      <c r="B2" s="71" t="s">
        <v>8</v>
      </c>
      <c r="C2" s="71"/>
      <c r="D2" s="71"/>
      <c r="E2" s="71"/>
      <c r="F2" s="71"/>
      <c r="G2" s="71"/>
      <c r="H2" s="71"/>
    </row>
    <row r="3" spans="2:8" ht="15" customHeight="1" x14ac:dyDescent="0.25">
      <c r="B3" s="71" t="s">
        <v>9</v>
      </c>
      <c r="C3" s="71"/>
      <c r="D3" s="71"/>
      <c r="E3" s="71"/>
      <c r="F3" s="71"/>
      <c r="G3" s="71"/>
      <c r="H3" s="71"/>
    </row>
    <row r="4" spans="2:8" ht="15" customHeight="1" x14ac:dyDescent="0.25">
      <c r="B4" s="71" t="s">
        <v>10</v>
      </c>
      <c r="C4" s="71"/>
      <c r="D4" s="71"/>
      <c r="E4" s="71"/>
      <c r="F4" s="71"/>
      <c r="G4" s="71"/>
      <c r="H4" s="71"/>
    </row>
    <row r="5" spans="2:8" ht="8.25" customHeight="1" x14ac:dyDescent="0.25">
      <c r="B5" s="9"/>
    </row>
    <row r="6" spans="2:8" ht="21" x14ac:dyDescent="0.35">
      <c r="B6" s="74" t="s">
        <v>28</v>
      </c>
      <c r="C6" s="75"/>
      <c r="D6" s="75"/>
      <c r="E6" s="75"/>
      <c r="F6" s="75"/>
      <c r="G6" s="75"/>
      <c r="H6" s="76"/>
    </row>
    <row r="7" spans="2:8" ht="26.25" customHeight="1" x14ac:dyDescent="0.25">
      <c r="B7" s="5" t="s">
        <v>5</v>
      </c>
      <c r="C7" s="13">
        <v>230</v>
      </c>
      <c r="D7" s="5"/>
      <c r="E7" s="73" t="s">
        <v>113</v>
      </c>
      <c r="F7" s="73"/>
      <c r="G7" s="73"/>
      <c r="H7" s="73"/>
    </row>
    <row r="8" spans="2:8" ht="36" customHeight="1" x14ac:dyDescent="0.25">
      <c r="B8" s="3" t="s">
        <v>0</v>
      </c>
      <c r="C8" s="3" t="s">
        <v>17</v>
      </c>
      <c r="D8" s="4" t="s">
        <v>18</v>
      </c>
      <c r="E8" s="4" t="s">
        <v>1</v>
      </c>
      <c r="F8" s="3" t="s">
        <v>29</v>
      </c>
      <c r="G8" s="3" t="s">
        <v>31</v>
      </c>
      <c r="H8" s="3" t="s">
        <v>30</v>
      </c>
    </row>
    <row r="9" spans="2:8" ht="38.25" customHeight="1" x14ac:dyDescent="0.25">
      <c r="B9" s="54">
        <v>1</v>
      </c>
      <c r="C9" s="91" t="s">
        <v>92</v>
      </c>
      <c r="D9" s="92"/>
      <c r="E9" s="92"/>
      <c r="F9" s="92"/>
      <c r="G9" s="93"/>
      <c r="H9" s="40"/>
    </row>
    <row r="10" spans="2:8" ht="15.75" x14ac:dyDescent="0.25">
      <c r="B10" s="78" t="s">
        <v>7</v>
      </c>
      <c r="C10" s="78"/>
      <c r="D10" s="78"/>
      <c r="E10" s="78"/>
      <c r="F10" s="19"/>
      <c r="G10" s="19"/>
      <c r="H10" s="53">
        <f>SUM(H9:H9)</f>
        <v>0</v>
      </c>
    </row>
    <row r="11" spans="2:8" x14ac:dyDescent="0.25">
      <c r="H11" s="25"/>
    </row>
    <row r="14" spans="2:8" x14ac:dyDescent="0.25">
      <c r="C14" s="10"/>
      <c r="D14" s="10"/>
      <c r="E14" s="10"/>
      <c r="F14" s="69" t="s">
        <v>107</v>
      </c>
      <c r="G14" s="69"/>
      <c r="H14" s="69"/>
    </row>
    <row r="15" spans="2:8" x14ac:dyDescent="0.25">
      <c r="C15" s="10"/>
      <c r="D15" s="10"/>
      <c r="E15" s="10"/>
      <c r="F15" s="70" t="s">
        <v>108</v>
      </c>
      <c r="G15" s="70"/>
      <c r="H15" s="70"/>
    </row>
  </sheetData>
  <mergeCells count="10">
    <mergeCell ref="F14:H14"/>
    <mergeCell ref="F15:H15"/>
    <mergeCell ref="C9:G9"/>
    <mergeCell ref="B10:E10"/>
    <mergeCell ref="B1:H1"/>
    <mergeCell ref="B2:H2"/>
    <mergeCell ref="B3:H3"/>
    <mergeCell ref="B4:H4"/>
    <mergeCell ref="B6:H6"/>
    <mergeCell ref="E7:H7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6145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2</xdr:col>
                <xdr:colOff>381000</xdr:colOff>
                <xdr:row>4</xdr:row>
                <xdr:rowOff>19050</xdr:rowOff>
              </to>
            </anchor>
          </objectPr>
        </oleObject>
      </mc:Choice>
      <mc:Fallback>
        <oleObject progId="CorelDraw.Graphic.8" shapeId="614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/>
  <dimension ref="B1:J19"/>
  <sheetViews>
    <sheetView topLeftCell="A4" workbookViewId="0">
      <selection activeCell="B3" sqref="B3:H19"/>
    </sheetView>
  </sheetViews>
  <sheetFormatPr baseColWidth="10" defaultRowHeight="15" x14ac:dyDescent="0.25"/>
  <cols>
    <col min="2" max="2" width="9" customWidth="1"/>
    <col min="3" max="3" width="10.7109375" customWidth="1"/>
    <col min="4" max="4" width="15" customWidth="1"/>
    <col min="5" max="5" width="28.7109375" customWidth="1"/>
    <col min="6" max="6" width="41.140625" customWidth="1"/>
    <col min="7" max="7" width="17.85546875" customWidth="1"/>
  </cols>
  <sheetData>
    <row r="1" spans="2:10" ht="18" x14ac:dyDescent="0.25">
      <c r="B1" s="7"/>
    </row>
    <row r="2" spans="2:10" ht="19.5" x14ac:dyDescent="0.25">
      <c r="B2" s="8"/>
    </row>
    <row r="3" spans="2:10" ht="20.25" x14ac:dyDescent="0.25">
      <c r="B3" s="72" t="s">
        <v>11</v>
      </c>
      <c r="C3" s="71"/>
      <c r="D3" s="71"/>
      <c r="E3" s="71"/>
      <c r="F3" s="71"/>
      <c r="G3" s="71"/>
    </row>
    <row r="4" spans="2:10" ht="15" customHeight="1" x14ac:dyDescent="0.25">
      <c r="B4" s="71" t="s">
        <v>8</v>
      </c>
      <c r="C4" s="71"/>
      <c r="D4" s="71"/>
      <c r="E4" s="71"/>
      <c r="F4" s="71"/>
      <c r="G4" s="71"/>
    </row>
    <row r="5" spans="2:10" ht="15" customHeight="1" x14ac:dyDescent="0.25">
      <c r="B5" s="71" t="s">
        <v>9</v>
      </c>
      <c r="C5" s="71"/>
      <c r="D5" s="71"/>
      <c r="E5" s="71"/>
      <c r="F5" s="71"/>
      <c r="G5" s="71"/>
    </row>
    <row r="6" spans="2:10" ht="15" customHeight="1" x14ac:dyDescent="0.25">
      <c r="B6" s="71" t="s">
        <v>10</v>
      </c>
      <c r="C6" s="71"/>
      <c r="D6" s="71"/>
      <c r="E6" s="71"/>
      <c r="F6" s="71"/>
      <c r="G6" s="71"/>
    </row>
    <row r="7" spans="2:10" ht="12" customHeight="1" x14ac:dyDescent="0.25">
      <c r="B7" s="9"/>
    </row>
    <row r="8" spans="2:10" ht="21" x14ac:dyDescent="0.35">
      <c r="B8" s="74" t="s">
        <v>101</v>
      </c>
      <c r="C8" s="75"/>
      <c r="D8" s="75"/>
      <c r="E8" s="75"/>
      <c r="F8" s="75"/>
      <c r="G8" s="76"/>
    </row>
    <row r="9" spans="2:10" ht="26.25" customHeight="1" x14ac:dyDescent="0.25">
      <c r="B9" s="5" t="s">
        <v>5</v>
      </c>
      <c r="C9" s="6">
        <v>833</v>
      </c>
      <c r="D9" s="5"/>
      <c r="E9" s="73" t="s">
        <v>113</v>
      </c>
      <c r="F9" s="73"/>
      <c r="G9" s="73"/>
    </row>
    <row r="10" spans="2:10" ht="36" customHeight="1" x14ac:dyDescent="0.25">
      <c r="B10" s="3" t="s">
        <v>0</v>
      </c>
      <c r="C10" s="3" t="s">
        <v>4</v>
      </c>
      <c r="D10" s="4" t="s">
        <v>1</v>
      </c>
      <c r="E10" s="4" t="s">
        <v>14</v>
      </c>
      <c r="F10" s="4" t="s">
        <v>13</v>
      </c>
      <c r="G10" s="3" t="s">
        <v>15</v>
      </c>
    </row>
    <row r="11" spans="2:10" ht="30" x14ac:dyDescent="0.25">
      <c r="B11" s="129">
        <v>1</v>
      </c>
      <c r="C11" s="54">
        <v>39603</v>
      </c>
      <c r="D11" s="130">
        <v>45078</v>
      </c>
      <c r="E11" s="54" t="s">
        <v>115</v>
      </c>
      <c r="F11" s="54" t="s">
        <v>124</v>
      </c>
      <c r="G11" s="128">
        <v>12489781</v>
      </c>
    </row>
    <row r="12" spans="2:10" s="124" customFormat="1" ht="30" x14ac:dyDescent="0.25">
      <c r="B12" s="54">
        <v>2</v>
      </c>
      <c r="C12" s="54">
        <v>39604</v>
      </c>
      <c r="D12" s="130">
        <v>45078</v>
      </c>
      <c r="E12" s="54" t="s">
        <v>115</v>
      </c>
      <c r="F12" s="54" t="s">
        <v>116</v>
      </c>
      <c r="G12" s="55">
        <v>36808458</v>
      </c>
      <c r="I12" s="125"/>
    </row>
    <row r="13" spans="2:10" s="124" customFormat="1" ht="30" x14ac:dyDescent="0.25">
      <c r="B13" s="54">
        <v>3</v>
      </c>
      <c r="C13" s="54">
        <v>39605</v>
      </c>
      <c r="D13" s="130">
        <v>45078</v>
      </c>
      <c r="E13" s="54" t="s">
        <v>115</v>
      </c>
      <c r="F13" s="54" t="s">
        <v>117</v>
      </c>
      <c r="G13" s="55">
        <v>8864662</v>
      </c>
      <c r="H13" s="124" t="s">
        <v>123</v>
      </c>
      <c r="J13" s="124">
        <v>58162901</v>
      </c>
    </row>
    <row r="14" spans="2:10" x14ac:dyDescent="0.25">
      <c r="B14" s="77" t="s">
        <v>7</v>
      </c>
      <c r="C14" s="77"/>
      <c r="D14" s="77"/>
      <c r="E14" s="77"/>
      <c r="F14" s="4"/>
      <c r="G14" s="24">
        <f>SUM(G11:G13)</f>
        <v>58162901</v>
      </c>
    </row>
    <row r="18" spans="2:8" x14ac:dyDescent="0.25">
      <c r="B18" s="10"/>
      <c r="C18" s="10"/>
      <c r="D18" s="10"/>
      <c r="F18" s="69" t="s">
        <v>107</v>
      </c>
      <c r="G18" s="69"/>
      <c r="H18" s="69"/>
    </row>
    <row r="19" spans="2:8" x14ac:dyDescent="0.25">
      <c r="B19" s="10"/>
      <c r="C19" s="10"/>
      <c r="D19" s="10"/>
      <c r="F19" s="70" t="s">
        <v>108</v>
      </c>
      <c r="G19" s="70"/>
      <c r="H19" s="70"/>
    </row>
  </sheetData>
  <mergeCells count="9">
    <mergeCell ref="F18:H18"/>
    <mergeCell ref="F19:H19"/>
    <mergeCell ref="B14:E14"/>
    <mergeCell ref="B3:G3"/>
    <mergeCell ref="B4:G4"/>
    <mergeCell ref="B5:G5"/>
    <mergeCell ref="B6:G6"/>
    <mergeCell ref="B8:G8"/>
    <mergeCell ref="E9:G9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7169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716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B1:H19"/>
  <sheetViews>
    <sheetView topLeftCell="A7" workbookViewId="0">
      <selection activeCell="B3" sqref="B3:H19"/>
    </sheetView>
  </sheetViews>
  <sheetFormatPr baseColWidth="10" defaultRowHeight="15" x14ac:dyDescent="0.25"/>
  <cols>
    <col min="2" max="2" width="9" customWidth="1"/>
    <col min="3" max="3" width="10.7109375" customWidth="1"/>
    <col min="4" max="4" width="18.5703125" customWidth="1"/>
    <col min="5" max="5" width="27.7109375" customWidth="1"/>
    <col min="6" max="6" width="36" customWidth="1"/>
    <col min="7" max="7" width="17.85546875" customWidth="1"/>
  </cols>
  <sheetData>
    <row r="1" spans="2:7" ht="18" x14ac:dyDescent="0.25">
      <c r="B1" s="7"/>
    </row>
    <row r="2" spans="2:7" ht="19.5" x14ac:dyDescent="0.25">
      <c r="B2" s="8"/>
    </row>
    <row r="3" spans="2:7" ht="20.25" x14ac:dyDescent="0.25">
      <c r="B3" s="72" t="s">
        <v>11</v>
      </c>
      <c r="C3" s="71"/>
      <c r="D3" s="71"/>
      <c r="E3" s="71"/>
      <c r="F3" s="71"/>
      <c r="G3" s="71"/>
    </row>
    <row r="4" spans="2:7" ht="15" customHeight="1" x14ac:dyDescent="0.25">
      <c r="B4" s="71" t="s">
        <v>8</v>
      </c>
      <c r="C4" s="71"/>
      <c r="D4" s="71"/>
      <c r="E4" s="71"/>
      <c r="F4" s="71"/>
      <c r="G4" s="71"/>
    </row>
    <row r="5" spans="2:7" ht="15" customHeight="1" x14ac:dyDescent="0.25">
      <c r="B5" s="71" t="s">
        <v>9</v>
      </c>
      <c r="C5" s="71"/>
      <c r="D5" s="71"/>
      <c r="E5" s="71"/>
      <c r="F5" s="71"/>
      <c r="G5" s="71"/>
    </row>
    <row r="6" spans="2:7" ht="15" customHeight="1" x14ac:dyDescent="0.25">
      <c r="B6" s="71" t="s">
        <v>10</v>
      </c>
      <c r="C6" s="71"/>
      <c r="D6" s="71"/>
      <c r="E6" s="71"/>
      <c r="F6" s="71"/>
      <c r="G6" s="71"/>
    </row>
    <row r="7" spans="2:7" ht="12" customHeight="1" x14ac:dyDescent="0.25">
      <c r="B7" s="9"/>
    </row>
    <row r="8" spans="2:7" ht="21" x14ac:dyDescent="0.35">
      <c r="B8" s="74" t="s">
        <v>102</v>
      </c>
      <c r="C8" s="75"/>
      <c r="D8" s="75"/>
      <c r="E8" s="75"/>
      <c r="F8" s="75"/>
      <c r="G8" s="76"/>
    </row>
    <row r="9" spans="2:7" ht="26.25" customHeight="1" x14ac:dyDescent="0.25">
      <c r="B9" s="5" t="s">
        <v>5</v>
      </c>
      <c r="C9" s="6">
        <v>834</v>
      </c>
      <c r="D9" s="5"/>
      <c r="E9" s="73" t="s">
        <v>113</v>
      </c>
      <c r="F9" s="73"/>
      <c r="G9" s="73"/>
    </row>
    <row r="10" spans="2:7" ht="36" customHeight="1" x14ac:dyDescent="0.25">
      <c r="B10" s="3" t="s">
        <v>0</v>
      </c>
      <c r="C10" s="3" t="s">
        <v>4</v>
      </c>
      <c r="D10" s="4" t="s">
        <v>1</v>
      </c>
      <c r="E10" s="4" t="s">
        <v>14</v>
      </c>
      <c r="F10" s="4" t="s">
        <v>13</v>
      </c>
      <c r="G10" s="3" t="s">
        <v>15</v>
      </c>
    </row>
    <row r="11" spans="2:7" ht="45" x14ac:dyDescent="0.25">
      <c r="B11" s="55">
        <v>1</v>
      </c>
      <c r="C11" s="55">
        <v>39606</v>
      </c>
      <c r="D11" s="55" t="s">
        <v>120</v>
      </c>
      <c r="E11" s="127" t="s">
        <v>118</v>
      </c>
      <c r="F11" s="127" t="s">
        <v>119</v>
      </c>
      <c r="G11" s="55">
        <v>12489781</v>
      </c>
    </row>
    <row r="12" spans="2:7" ht="45" x14ac:dyDescent="0.25">
      <c r="B12" s="55"/>
      <c r="C12" s="55">
        <v>39607</v>
      </c>
      <c r="D12" s="55" t="s">
        <v>120</v>
      </c>
      <c r="E12" s="127" t="s">
        <v>118</v>
      </c>
      <c r="F12" s="127" t="s">
        <v>121</v>
      </c>
      <c r="G12" s="55">
        <v>36808458</v>
      </c>
    </row>
    <row r="13" spans="2:7" ht="45" x14ac:dyDescent="0.25">
      <c r="B13" s="55">
        <v>2</v>
      </c>
      <c r="C13" s="55">
        <v>39608</v>
      </c>
      <c r="D13" s="55" t="s">
        <v>120</v>
      </c>
      <c r="E13" s="127" t="s">
        <v>118</v>
      </c>
      <c r="F13" s="127" t="s">
        <v>122</v>
      </c>
      <c r="G13" s="55">
        <v>8864662</v>
      </c>
    </row>
    <row r="14" spans="2:7" x14ac:dyDescent="0.25">
      <c r="B14" s="77" t="s">
        <v>7</v>
      </c>
      <c r="C14" s="77"/>
      <c r="D14" s="77"/>
      <c r="E14" s="77"/>
      <c r="F14" s="4"/>
      <c r="G14" s="24">
        <f>SUM(G11:G13)</f>
        <v>58162901</v>
      </c>
    </row>
    <row r="18" spans="2:8" x14ac:dyDescent="0.25">
      <c r="B18" s="10"/>
      <c r="C18" s="10"/>
      <c r="D18" s="10"/>
      <c r="F18" s="69" t="s">
        <v>107</v>
      </c>
      <c r="G18" s="69"/>
      <c r="H18" s="69"/>
    </row>
    <row r="19" spans="2:8" x14ac:dyDescent="0.25">
      <c r="B19" s="10"/>
      <c r="C19" s="10"/>
      <c r="D19" s="10"/>
      <c r="F19" s="70" t="s">
        <v>108</v>
      </c>
      <c r="G19" s="70"/>
      <c r="H19" s="70"/>
    </row>
  </sheetData>
  <mergeCells count="9">
    <mergeCell ref="F18:H18"/>
    <mergeCell ref="F19:H19"/>
    <mergeCell ref="B14:E14"/>
    <mergeCell ref="B3:G3"/>
    <mergeCell ref="B4:G4"/>
    <mergeCell ref="B5:G5"/>
    <mergeCell ref="B6:G6"/>
    <mergeCell ref="B8:G8"/>
    <mergeCell ref="E9:G9"/>
  </mergeCells>
  <pageMargins left="0.7" right="0.7" top="0.75" bottom="0.75" header="0.3" footer="0.3"/>
  <pageSetup paperSize="5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8" shapeId="8193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209550</xdr:rowOff>
              </from>
              <to>
                <xdr:col>2</xdr:col>
                <xdr:colOff>381000</xdr:colOff>
                <xdr:row>6</xdr:row>
                <xdr:rowOff>19050</xdr:rowOff>
              </to>
            </anchor>
          </objectPr>
        </oleObject>
      </mc:Choice>
      <mc:Fallback>
        <oleObject progId="CorelDraw.Graphic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123</vt:lpstr>
      <vt:lpstr>133</vt:lpstr>
      <vt:lpstr>134-2</vt:lpstr>
      <vt:lpstr>134</vt:lpstr>
      <vt:lpstr>199</vt:lpstr>
      <vt:lpstr>135</vt:lpstr>
      <vt:lpstr>230</vt:lpstr>
      <vt:lpstr>833</vt:lpstr>
      <vt:lpstr>834</vt:lpstr>
      <vt:lpstr>836</vt:lpstr>
      <vt:lpstr>841</vt:lpstr>
      <vt:lpstr>842</vt:lpstr>
      <vt:lpstr>846</vt:lpstr>
      <vt:lpstr>848</vt:lpstr>
      <vt:lpstr>849</vt:lpstr>
      <vt:lpstr>870</vt:lpstr>
      <vt:lpstr>COMISIONADO EN OEE</vt:lpstr>
      <vt:lpstr>COMISIONADO DE OTRAS</vt:lpstr>
      <vt:lpstr>VACANCIAS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Muni Quiindy</cp:lastModifiedBy>
  <cp:lastPrinted>2023-07-20T14:44:27Z</cp:lastPrinted>
  <dcterms:created xsi:type="dcterms:W3CDTF">2022-01-21T12:27:15Z</dcterms:created>
  <dcterms:modified xsi:type="dcterms:W3CDTF">2023-07-20T15:09:13Z</dcterms:modified>
</cp:coreProperties>
</file>